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omments2.xml" ContentType="application/vnd.openxmlformats-officedocument.spreadsheetml.comment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K2.1.1 (221128)\"/>
    </mc:Choice>
  </mc:AlternateContent>
  <xr:revisionPtr revIDLastSave="0" documentId="13_ncr:1_{430B449B-81DB-4D8E-AAA8-7EBF89FAA592}" xr6:coauthVersionLast="47" xr6:coauthVersionMax="47" xr10:uidLastSave="{00000000-0000-0000-0000-000000000000}"/>
  <workbookProtection workbookAlgorithmName="SHA-512" workbookHashValue="jwoKFjRNMKMFpCK6kWSOkKFH3eTA7t3L5O6uiL9Dl7KV9m77/yIueRx8RTuoccu9Ki+pw6yGIAmeWpOtAX3hzw==" workbookSaltValue="otcafMvGjD4uZJm+2QdwHw==" workbookSpinCount="100000" lockStructure="1"/>
  <bookViews>
    <workbookView xWindow="-98" yWindow="-98" windowWidth="20715" windowHeight="13276" tabRatio="870" xr2:uid="{00000000-000D-0000-FFFF-FFFF00000000}"/>
  </bookViews>
  <sheets>
    <sheet name="Inhaltsverzeichnis" sheetId="291" r:id="rId1"/>
    <sheet name="Inhaltsverzeichnis_alt" sheetId="197" state="hidden" r:id="rId2"/>
    <sheet name="Datenfelder-XML" sheetId="292" r:id="rId3"/>
    <sheet name="Datenfelder-XML_alt" sheetId="272" state="hidden" r:id="rId4"/>
    <sheet name="Strukturval." sheetId="227" r:id="rId5"/>
    <sheet name="Primärfallarten" sheetId="224" r:id="rId6"/>
    <sheet name="Gesamtbetracht." sheetId="228" r:id="rId7"/>
    <sheet name="Filter" sheetId="274" r:id="rId8"/>
    <sheet name="KB_Basisdaten" sheetId="222" r:id="rId9"/>
    <sheet name="Auffälligkeiten" sheetId="235" r:id="rId10"/>
    <sheet name="KB-1 (Postop. Fallbespr.)" sheetId="238" r:id="rId11"/>
    <sheet name="KB-2 (Präth. Fallbespr.)" sheetId="239" r:id="rId12"/>
    <sheet name="KB-3 (Fallbespr. Rez.|Metas.)" sheetId="240" r:id="rId13"/>
    <sheet name="KB-4 (Rad. Invasiv)" sheetId="241" r:id="rId14"/>
    <sheet name="KB-5 (Rad. DCIS)" sheetId="243" r:id="rId15"/>
    <sheet name="KB-6 (Chem. N+)" sheetId="249" r:id="rId16"/>
    <sheet name="KB-7 (Endokrine)" sheetId="251" r:id="rId17"/>
    <sheet name="KB-8 (Trastuzumab)" sheetId="253" r:id="rId18"/>
    <sheet name="KB-9 (First-line-Ther.)" sheetId="255" r:id="rId19"/>
    <sheet name="KB-10 (Psychoonko.)" sheetId="256" r:id="rId20"/>
    <sheet name="KB-10b (Psychoonko.)" sheetId="279" r:id="rId21"/>
    <sheet name="KB-11 (Sozialdienst)" sheetId="257" r:id="rId22"/>
    <sheet name="KB-11b (Sozialdienst)" sheetId="280" r:id="rId23"/>
    <sheet name="KB-12 (Studien)" sheetId="258" r:id="rId24"/>
    <sheet name="KB-12b (Studien)" sheetId="281" r:id="rId25"/>
    <sheet name="KB-13 (histo. Sich.)" sheetId="259" r:id="rId26"/>
    <sheet name="KB-14a (Primärfälle)" sheetId="260" r:id="rId27"/>
    <sheet name="KB-14b (Rez. | Metas.)" sheetId="293" r:id="rId28"/>
    <sheet name="KB-15 (Anzahl Eingriffe R0)" sheetId="288" r:id="rId29"/>
    <sheet name="KB-16 (BET bei pT1)" sheetId="261" r:id="rId30"/>
    <sheet name="KB-17 (Mastektomien)" sheetId="262" r:id="rId31"/>
    <sheet name="KB-18 (LK-Entf.)" sheetId="263" r:id="rId32"/>
    <sheet name="KB-19 (Nodalstatus)" sheetId="264" r:id="rId33"/>
    <sheet name="KB-20a (SLNE)" sheetId="265" r:id="rId34"/>
    <sheet name="KB-20b (SLNE)" sheetId="289" r:id="rId35"/>
    <sheet name="KB-21 (Drahtmark.)" sheetId="266" r:id="rId36"/>
    <sheet name="KB-21b (Drahtmark.)" sheetId="282" r:id="rId37"/>
    <sheet name="KB-22 (Revisionsop.)" sheetId="267" r:id="rId38"/>
    <sheet name="KB-24 (Rekonstruktion)" sheetId="268" state="hidden" r:id="rId39"/>
    <sheet name="KB-25 (Resektionsr.)" sheetId="269" state="hidden" r:id="rId40"/>
    <sheet name="KB-26 (Krebsregister)" sheetId="270" state="hidden" r:id="rId41"/>
    <sheet name="KB-23 (Lymphabflussgebiet)" sheetId="290" r:id="rId42"/>
    <sheet name="KB-Farblegende" sheetId="287" r:id="rId43"/>
    <sheet name="Kategorisierung EQ" sheetId="237" r:id="rId44"/>
    <sheet name="EQ_Basisdaten" sheetId="232" r:id="rId45"/>
    <sheet name="EQ_Ausprägungen" sheetId="223" r:id="rId46"/>
    <sheet name="KM_Filter" sheetId="284" r:id="rId47"/>
    <sheet name="Kaplan-Meier (DFS)" sheetId="278" r:id="rId48"/>
    <sheet name="Kaplan-Meier (OAS)" sheetId="283" r:id="rId49"/>
    <sheet name="Patientenprofil" sheetId="285" r:id="rId50"/>
    <sheet name="Länderkennung" sheetId="271" r:id="rId51"/>
    <sheet name="Morphologie" sheetId="273"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 hidden="1">'Datenfelder-XML'!$B$7:$M$94</definedName>
    <definedName name="_xlnm._FilterDatabase" localSheetId="3" hidden="1">'Datenfelder-XML_alt'!$B$7:$M$96</definedName>
    <definedName name="_xlnm._FilterDatabase" localSheetId="10" hidden="1">'KB-1 (Postop. Fallbespr.)'!$B$33:$I$33</definedName>
    <definedName name="_xlnm._FilterDatabase" localSheetId="19" hidden="1">'KB-10 (Psychoonko.)'!#REF!</definedName>
    <definedName name="_xlnm._FilterDatabase" localSheetId="20" hidden="1">'KB-10b (Psychoonko.)'!#REF!</definedName>
    <definedName name="_xlnm._FilterDatabase" localSheetId="21" hidden="1">'KB-11 (Sozialdienst)'!#REF!</definedName>
    <definedName name="_xlnm._FilterDatabase" localSheetId="22" hidden="1">'KB-11b (Sozialdienst)'!#REF!</definedName>
    <definedName name="_xlnm._FilterDatabase" localSheetId="23" hidden="1">'KB-12 (Studien)'!#REF!</definedName>
    <definedName name="_xlnm._FilterDatabase" localSheetId="24" hidden="1">'KB-12b (Studien)'!#REF!</definedName>
    <definedName name="_xlnm._FilterDatabase" localSheetId="25" hidden="1">'KB-13 (histo. Sich.)'!#REF!</definedName>
    <definedName name="_xlnm._FilterDatabase" localSheetId="26" hidden="1">'KB-14a (Primärfälle)'!#REF!</definedName>
    <definedName name="_xlnm._FilterDatabase" localSheetId="27" hidden="1">'KB-14b (Rez. | Metas.)'!#REF!</definedName>
    <definedName name="_xlnm._FilterDatabase" localSheetId="28" hidden="1">'KB-15 (Anzahl Eingriffe R0)'!#REF!</definedName>
    <definedName name="_xlnm._FilterDatabase" localSheetId="29" hidden="1">'KB-16 (BET bei pT1)'!#REF!</definedName>
    <definedName name="_xlnm._FilterDatabase" localSheetId="30" hidden="1">'KB-17 (Mastektomien)'!#REF!</definedName>
    <definedName name="_xlnm._FilterDatabase" localSheetId="31" hidden="1">'KB-18 (LK-Entf.)'!#REF!</definedName>
    <definedName name="_xlnm._FilterDatabase" localSheetId="32" hidden="1">'KB-19 (Nodalstatus)'!#REF!</definedName>
    <definedName name="_xlnm._FilterDatabase" localSheetId="11" hidden="1">'KB-2 (Präth. Fallbespr.)'!$B$31:$I$31</definedName>
    <definedName name="_xlnm._FilterDatabase" localSheetId="33" hidden="1">'KB-20a (SLNE)'!#REF!</definedName>
    <definedName name="_xlnm._FilterDatabase" localSheetId="34" hidden="1">'KB-20b (SLNE)'!#REF!</definedName>
    <definedName name="_xlnm._FilterDatabase" localSheetId="35" hidden="1">'KB-21 (Drahtmark.)'!#REF!</definedName>
    <definedName name="_xlnm._FilterDatabase" localSheetId="36" hidden="1">'KB-21b (Drahtmark.)'!#REF!</definedName>
    <definedName name="_xlnm._FilterDatabase" localSheetId="37" hidden="1">'KB-22 (Revisionsop.)'!#REF!</definedName>
    <definedName name="_xlnm._FilterDatabase" localSheetId="41" hidden="1">'KB-23 (Lymphabflussgebiet)'!#REF!</definedName>
    <definedName name="_xlnm._FilterDatabase" localSheetId="38" hidden="1">'KB-24 (Rekonstruktion)'!#REF!</definedName>
    <definedName name="_xlnm._FilterDatabase" localSheetId="39" hidden="1">'KB-25 (Resektionsr.)'!#REF!</definedName>
    <definedName name="_xlnm._FilterDatabase" localSheetId="40" hidden="1">'KB-26 (Krebsregister)'!#REF!</definedName>
    <definedName name="_xlnm._FilterDatabase" localSheetId="12" hidden="1">'KB-3 (Fallbespr. Rez.|Metas.)'!#REF!</definedName>
    <definedName name="_xlnm._FilterDatabase" localSheetId="13" hidden="1">'KB-4 (Rad. Invasiv)'!#REF!</definedName>
    <definedName name="_xlnm._FilterDatabase" localSheetId="14" hidden="1">'KB-5 (Rad. DCIS)'!#REF!</definedName>
    <definedName name="_xlnm._FilterDatabase" localSheetId="15" hidden="1">'KB-6 (Chem. N+)'!#REF!</definedName>
    <definedName name="_xlnm._FilterDatabase" localSheetId="16" hidden="1">'KB-7 (Endokrine)'!#REF!</definedName>
    <definedName name="_xlnm._FilterDatabase" localSheetId="17" hidden="1">'KB-8 (Trastuzumab)'!#REF!</definedName>
    <definedName name="_xlnm._FilterDatabase" localSheetId="18" hidden="1">'KB-9 (First-line-Ther.)'!#REF!</definedName>
    <definedName name="_xlnm._FilterDatabase" localSheetId="50" hidden="1">Länderkennung!$B$5:$D$255</definedName>
    <definedName name="_Matrix" localSheetId="2">[1]Datenfelder!$G$10:$G$226</definedName>
    <definedName name="_Matrix" localSheetId="3">[1]Datenfelder!$G$10:$G$226</definedName>
    <definedName name="_Matrix" localSheetId="6">[1]Datenfelder!$G$10:$G$226</definedName>
    <definedName name="_Matrix" localSheetId="0">[2]Datenfelder!$G$10:$G$226</definedName>
    <definedName name="_Matrix" localSheetId="1">[2]Datenfelder!$G$10:$G$226</definedName>
    <definedName name="_Matrix" localSheetId="4">[1]Datenfelder!$G$10:$G$226</definedName>
    <definedName name="_Matrix">[3]Datenfelder!$G$10:$G$226</definedName>
    <definedName name="adt" localSheetId="2">'[4]ADT-Abgleich'!$B$30</definedName>
    <definedName name="adt" localSheetId="3">'[4]ADT-Abgleich'!$B$30</definedName>
    <definedName name="adt" localSheetId="6">'[4]ADT-Abgleich'!$B$30</definedName>
    <definedName name="adt" localSheetId="0">'[5]ADT-Abgleich'!$B$30</definedName>
    <definedName name="adt" localSheetId="1">'[5]ADT-Abgleich'!$B$30</definedName>
    <definedName name="adt" localSheetId="4">'[4]ADT-Abgleich'!$B$30</definedName>
    <definedName name="adt">'[6]ADT-Abgleich'!$B$30</definedName>
    <definedName name="AngabeKKR" localSheetId="0">[7]Datenquelle!$B$50:$B$53</definedName>
    <definedName name="AngabeKKR" localSheetId="1">[7]Datenquelle!$B$50:$B$53</definedName>
    <definedName name="AngabeKKR">[8]Datenquelle!$B$50:$B$53</definedName>
    <definedName name="Bundesland" localSheetId="0">[7]Datenquelle!$B$20:$B$40</definedName>
    <definedName name="Bundesland" localSheetId="1">[7]Datenquelle!$B$20:$B$40</definedName>
    <definedName name="Bundesland">[8]Datenquelle!$B$20:$B$40</definedName>
    <definedName name="Bundesland2" localSheetId="0">[7]Datenquelle!$E$19:$W$19</definedName>
    <definedName name="Bundesland2" localSheetId="1">[7]Datenquelle!$E$19:$W$19</definedName>
    <definedName name="Bundesland2">[8]Datenquelle!$E$19:$W$19</definedName>
    <definedName name="_xlnm.Print_Area" localSheetId="2">'Datenfelder-XML'!$A$1:$F$72</definedName>
    <definedName name="_xlnm.Print_Area" localSheetId="3">'Datenfelder-XML_alt'!$A$1:$F$74</definedName>
    <definedName name="_xlnm.Print_Area" localSheetId="45">EQ_Ausprägungen!$A$9:$AE$50</definedName>
    <definedName name="_xlnm.Print_Area" localSheetId="44">EQ_Basisdaten!$B$6:$N$24</definedName>
    <definedName name="_xlnm.Print_Area" localSheetId="6">Gesamtbetracht.!$A$1:$AE$35</definedName>
    <definedName name="_xlnm.Print_Area" localSheetId="48">#REF!</definedName>
    <definedName name="_xlnm.Print_Area" localSheetId="43">#REF!</definedName>
    <definedName name="_xlnm.Print_Area" localSheetId="8">KB_Basisdaten!$A$6:$L$56</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11">#REF!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37">#REF!</definedName>
    <definedName name="_xlnm.Print_Area" localSheetId="41">#REF!</definedName>
    <definedName name="_xlnm.Print_Area" localSheetId="38">#REF!</definedName>
    <definedName name="_xlnm.Print_Area" localSheetId="39">#REF!</definedName>
    <definedName name="_xlnm.Print_Area" localSheetId="40">#REF!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50">#REF!</definedName>
    <definedName name="_xlnm.Print_Area" localSheetId="4">Strukturval.!$A$1:$J$88</definedName>
    <definedName name="_xlnm.Print_Area">#REF!</definedName>
    <definedName name="_xlnm.Print_Titles" localSheetId="2">'Datenfelder-XML'!$7:$7</definedName>
    <definedName name="_xlnm.Print_Titles" localSheetId="3">'Datenfelder-XML_alt'!$7:$7</definedName>
    <definedName name="_xlnm.Print_Titles" localSheetId="0">Inhaltsverzeichnis!$1:$4</definedName>
    <definedName name="_xlnm.Print_Titles" localSheetId="1">Inhaltsverzeichnis_alt!$1:$4</definedName>
    <definedName name="_xlnm.Print_Titles" localSheetId="4">Strukturval.!$1:$3</definedName>
    <definedName name="Felder" localSheetId="2">[9]Datenfelder!$B$18:$B$137</definedName>
    <definedName name="Felder" localSheetId="3">[9]Datenfelder!$B$18:$B$137</definedName>
    <definedName name="Felder" localSheetId="6">[9]Datenfelder!$B$18:$B$137</definedName>
    <definedName name="Felder" localSheetId="10">[10]Datenfelder!$B$18:$B$138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30">[10]Datenfelder!$B$18:$B$138</definedName>
    <definedName name="Felder" localSheetId="31">[10]Datenfelder!$B$18:$B$138</definedName>
    <definedName name="Felder" localSheetId="32">[10]Datenfelder!$B$18:$B$138</definedName>
    <definedName name="Felder" localSheetId="11">[10]Datenfelder!$B$18:$B$138</definedName>
    <definedName name="Felder" localSheetId="33">[10]Datenfelder!$B$18:$B$138</definedName>
    <definedName name="Felder" localSheetId="34">[10]Datenfelder!$B$18:$B$138</definedName>
    <definedName name="Felder" localSheetId="35">[10]Datenfelder!$B$18:$B$138</definedName>
    <definedName name="Felder" localSheetId="36">[10]Datenfelder!$B$18:$B$138</definedName>
    <definedName name="Felder" localSheetId="37">[10]Datenfelder!$B$18:$B$138</definedName>
    <definedName name="Felder" localSheetId="41">[10]Datenfelder!$B$18:$B$138</definedName>
    <definedName name="Felder" localSheetId="38">[10]Datenfelder!$B$18:$B$138</definedName>
    <definedName name="Felder" localSheetId="39">[10]Datenfelder!$B$18:$B$138</definedName>
    <definedName name="Felder" localSheetId="40">[10]Datenfelder!$B$18:$B$138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17">[10]Datenfelder!$B$18:$B$138</definedName>
    <definedName name="Felder" localSheetId="18">[10]Datenfelder!$B$18:$B$138</definedName>
    <definedName name="Felder" localSheetId="4">[9]Datenfelder!$B$18:$B$137</definedName>
    <definedName name="Felder">[11]Datenfelder!$B$18:$B$138</definedName>
    <definedName name="myItem" localSheetId="2">OFFSET(myItemList,0,0,COUNTA(myItemList),1)</definedName>
    <definedName name="myItem" localSheetId="45">OFFSET(EQ_Ausprägungen!myItemList,0,0,COUNTA(EQ_Ausprägungen!myItemList),1)</definedName>
    <definedName name="myItem" localSheetId="44">OFFSET(EQ_Basisdaten!myItemList,0,0,COUNTA(EQ_Basisdaten!myItemList),1)</definedName>
    <definedName name="myItem" localSheetId="6">OFFSET(myItemList,0,0,COUNTA(myItemList),1)</definedName>
    <definedName name="myItem" localSheetId="0">OFFSET(myItemList,0,0,COUNTA(myItemList),1)</definedName>
    <definedName name="myItem" localSheetId="8">OFFSET(KB_Basisdaten!myItemList,0,0,COUNTA(KB_Basisdaten!myItemList),1)</definedName>
    <definedName name="myItem" localSheetId="50">OFFSET(myItemList,0,0,COUNTA(myItemList),1)</definedName>
    <definedName name="myItem" localSheetId="4">OFFSET(myItemList,0,0,COUNTA(myItemList),1)</definedName>
    <definedName name="myItem">OFFSET(myItemList,0,0,COUNTA(myItemList),1)</definedName>
    <definedName name="myItemList" localSheetId="45">INDEX(#REF!,0,MATCH(#REF!,#REF!,0))</definedName>
    <definedName name="myItemList" localSheetId="44">INDEX([10]Inhalt!$A$54:$S$74,0,MATCH([10]Inhalt!$E$91,[10]Inhalt!$A$53:$S$53,0))</definedName>
    <definedName name="myItemList" localSheetId="8">INDEX([10]Inhalt!$A$54:$S$74,0,MATCH([10]Inhalt!$E$91,[10]Inhalt!$A$53:$S$53,0))</definedName>
    <definedName name="myItemList">INDEX([12]Datenquelle!$A$49:$S$69,0,MATCH([12]Datenquelle!$F$89,[12]Datenquelle!$A$48:$S$48,0))</definedName>
    <definedName name="RedZyk" localSheetId="0">[7]Datenbewertung!$B$76:$B$77</definedName>
    <definedName name="RedZyk" localSheetId="1">[7]Datenbewertung!$B$76:$B$77</definedName>
    <definedName name="RedZyk">[8]Datenbewertung!$B$76:$B$77</definedName>
    <definedName name="Tumordokumentation" localSheetId="45">#REF!</definedName>
    <definedName name="Tumordokumentation" localSheetId="44">[10]Inhalt!$B$1:$B$51</definedName>
    <definedName name="Tumordokumentation" localSheetId="0">[7]Datenquelle!$B$2:$B$16</definedName>
    <definedName name="Tumordokumentation" localSheetId="1">[7]Datenquelle!$B$2:$B$16</definedName>
    <definedName name="Tumordokumentation" localSheetId="8">[10]Inhalt!$B$1:$B$51</definedName>
    <definedName name="Tumordokumentation">[8]Datenquelle!$B$2:$B$16</definedName>
    <definedName name="Universitätsstatus" localSheetId="0">[7]Datenquelle!$B$45:$B$46</definedName>
    <definedName name="Universitätsstatus" localSheetId="1">[7]Datenquelle!$B$45:$B$46</definedName>
    <definedName name="Universitätsstatus">[8]Datenquelle!$B$45:$B$46</definedName>
    <definedName name="Zentrum1" localSheetId="45">#REF!</definedName>
    <definedName name="Zentrum1" localSheetId="50">[13]Datenquelle!$A$94:$A$371</definedName>
    <definedName name="Zentrum1">[10]Inhalt!$A$94:$A$371</definedName>
    <definedName name="ZentrumRegNr" localSheetId="0">[7]Datenquelle!$A$64:$A$160</definedName>
    <definedName name="ZentrumRegNr" localSheetId="1">[7]Datenquelle!$A$64:$A$160</definedName>
    <definedName name="ZentrumRegNr">[8]Datenquelle!$A$64:$A$160</definedName>
    <definedName name="zentrumsintern___ohne_Krebsregister" localSheetId="45">#REF!</definedName>
    <definedName name="zentrumsintern___ohne_Krebsregister" localSheetId="50">[13]Datenquelle!$B$82:$B$85</definedName>
    <definedName name="zentrumsintern___ohne_Krebsregister">[10]Inhalt!$B$82:$B$85</definedName>
  </definedNames>
  <calcPr calcId="191029" iterateDelta="1E-4"/>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6" i="223" l="1"/>
  <c r="AH16" i="223"/>
  <c r="AG16" i="223"/>
  <c r="T16" i="223"/>
  <c r="C16" i="223"/>
  <c r="N16" i="223" s="1"/>
  <c r="Q16" i="223" l="1"/>
  <c r="R16" i="223"/>
  <c r="M6" i="292"/>
  <c r="M5" i="292"/>
  <c r="M4" i="292"/>
  <c r="M3" i="292"/>
  <c r="I22" i="232" l="1"/>
  <c r="E22" i="232"/>
  <c r="M20" i="232"/>
  <c r="O20" i="232" s="1"/>
  <c r="M19" i="232"/>
  <c r="O19" i="232" s="1"/>
  <c r="M16" i="232"/>
  <c r="O16" i="232" s="1"/>
  <c r="M14" i="232"/>
  <c r="O14" i="232" s="1"/>
  <c r="M13" i="232"/>
  <c r="O13" i="232" s="1"/>
  <c r="N12" i="232"/>
  <c r="L12" i="232"/>
  <c r="K12" i="232"/>
  <c r="J12" i="232"/>
  <c r="I12" i="232"/>
  <c r="H12" i="232"/>
  <c r="G12" i="232"/>
  <c r="F12" i="232"/>
  <c r="E12" i="232"/>
  <c r="O10" i="232"/>
  <c r="M12" i="232" l="1"/>
  <c r="O12" i="232" s="1"/>
  <c r="M21" i="232"/>
  <c r="I11" i="283" l="1"/>
  <c r="J11" i="283"/>
  <c r="H11" i="283"/>
  <c r="G11" i="283"/>
  <c r="M4" i="272" l="1"/>
  <c r="M5" i="272"/>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2" i="222" l="1"/>
  <c r="J32" i="222"/>
  <c r="I32" i="222"/>
  <c r="H32" i="222"/>
  <c r="G32" i="222"/>
  <c r="F32" i="222"/>
  <c r="E32" i="222"/>
  <c r="D32" i="222"/>
  <c r="M32" i="222"/>
  <c r="M6" i="272" l="1"/>
  <c r="M3" i="272" l="1"/>
  <c r="A19" i="222" l="1"/>
  <c r="K14" i="222"/>
  <c r="C10" i="222"/>
  <c r="C8"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R17" i="223"/>
  <c r="Q17" i="223"/>
  <c r="R19" i="223"/>
  <c r="Q19" i="223"/>
  <c r="R29" i="223"/>
  <c r="R21" i="223"/>
  <c r="Q21" i="223"/>
  <c r="R23" i="223"/>
  <c r="Q23" i="223"/>
  <c r="Q20" i="223"/>
  <c r="Q24" i="223"/>
  <c r="H42" i="222"/>
  <c r="D42" i="222"/>
  <c r="L40" i="222"/>
  <c r="N40" i="222" s="1"/>
  <c r="L39" i="222"/>
  <c r="N39" i="222" s="1"/>
  <c r="L36" i="222"/>
  <c r="N36" i="222" s="1"/>
  <c r="L34" i="222"/>
  <c r="N34" i="222" s="1"/>
  <c r="L33" i="222"/>
  <c r="N33" i="222" s="1"/>
  <c r="N30" i="222"/>
  <c r="L41" i="222" l="1"/>
  <c r="L32" i="222"/>
  <c r="N32"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800-000001000000}">
      <text>
        <r>
          <rPr>
            <sz val="8"/>
            <color indexed="81"/>
            <rFont val="Arial"/>
            <family val="2"/>
          </rPr>
          <t>Bitte Reg.-Nr. auswählen, siehe 
Zertifikat Bsp. FAB-Z360 und dann 
die grauen Felder ausfüllen.</t>
        </r>
      </text>
    </comment>
    <comment ref="J6" authorId="0" shapeId="0" xr:uid="{00000000-0006-0000-0800-000002000000}">
      <text>
        <r>
          <rPr>
            <sz val="9"/>
            <color indexed="81"/>
            <rFont val="Tahoma"/>
            <family val="2"/>
          </rPr>
          <t xml:space="preserve">
</t>
        </r>
      </text>
    </comment>
    <comment ref="K12" authorId="0" shapeId="0" xr:uid="{00000000-0006-0000-0800-000003000000}">
      <text>
        <r>
          <rPr>
            <sz val="9"/>
            <color indexed="81"/>
            <rFont val="Arial"/>
            <family val="2"/>
          </rPr>
          <t>dd.mm.jjjj
Übertrag in weitere Tabellenblätter erfolgt automatisch.</t>
        </r>
      </text>
    </comment>
    <comment ref="K14" authorId="0" shapeId="0" xr:uid="{00000000-0006-0000-0800-000004000000}">
      <text>
        <r>
          <rPr>
            <sz val="9"/>
            <color indexed="81"/>
            <rFont val="Arial"/>
            <family val="2"/>
          </rPr>
          <t>Auswahl erfolgt über Reg.-Nr.</t>
        </r>
      </text>
    </comment>
    <comment ref="A21" authorId="0" shapeId="0" xr:uid="{00000000-0006-0000-0800-000005000000}">
      <text>
        <r>
          <rPr>
            <sz val="9"/>
            <color indexed="81"/>
            <rFont val="Arial"/>
            <family val="2"/>
          </rPr>
          <t>Kann nur ausgewählt werden, nachdem Reg.-Nr. ausgewählt wurde.</t>
        </r>
      </text>
    </comment>
    <comment ref="G21" authorId="0" shapeId="0" xr:uid="{00000000-0006-0000-08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8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D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<sst xmlns="http://schemas.openxmlformats.org/spreadsheetml/2006/main" count="7692" uniqueCount="3158">
  <si>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</si>
  <si>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</si>
  <si>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</si>
  <si>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</si>
  <si>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</si>
  <si>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</si>
  <si>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</si>
  <si>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</si>
  <si>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</si>
  <si>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</si>
  <si>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</si>
  <si>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</si>
  <si>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</si>
  <si>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</si>
  <si>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</si>
  <si>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</si>
  <si>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</si>
  <si>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</si>
  <si>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</si>
  <si>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</si>
  <si>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</si>
  <si>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</si>
  <si>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</si>
  <si>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</si>
  <si>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</si>
  <si>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</si>
  <si>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</si>
  <si>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</si>
  <si>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</si>
  <si>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</si>
  <si>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</si>
  <si>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</si>
  <si>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</si>
  <si>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</si>
  <si>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</si>
  <si>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</si>
  <si>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</si>
  <si>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</si>
  <si>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</si>
  <si>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</si>
  <si>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</si>
  <si>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</si>
  <si>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</si>
  <si>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</si>
  <si>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</si>
  <si>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</si>
  <si>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</si>
  <si>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</si>
  <si>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</si>
  <si>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</si>
  <si>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</si>
  <si>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</si>
  <si>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</si>
  <si>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</si>
  <si>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</si>
  <si>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</si>
  <si>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</si>
  <si>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</si>
  <si>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</si>
  <si>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</si>
  <si>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</si>
  <si>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</si>
  <si>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</si>
  <si>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</si>
  <si>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</si>
  <si>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</si>
  <si>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</si>
  <si>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</si>
  <si>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</si>
  <si>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</si>
  <si>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</si>
  <si>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</si>
  <si>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</si>
  <si>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</si>
  <si>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</si>
  <si>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</si>
  <si>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</si>
  <si>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</si>
  <si>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</si>
  <si>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</si>
  <si>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</si>
  <si>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</si>
  <si>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</si>
  <si>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</si>
  <si>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</si>
  <si>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</si>
  <si>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</si>
  <si>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Länderkennung</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</si>
  <si>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</si>
  <si>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</si>
  <si>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</si>
  <si>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</si>
  <si>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</si>
  <si>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</si>
  <si>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</si>
  <si>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</si>
  <si>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</si>
  <si>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</si>
  <si>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</si>
  <si>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</si>
  <si>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</si>
  <si>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</si>
  <si>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</si>
  <si>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</si>
  <si>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</si>
  <si>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</si>
  <si>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</si>
  <si>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</si>
  <si>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</si>
  <si>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</si>
  <si>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</si>
  <si>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</si>
  <si>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</si>
  <si>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</si>
  <si>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</si>
  <si>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</si>
  <si>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</si>
  <si>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</si>
  <si>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</si>
  <si>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</si>
  <si>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</si>
  <si>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</si>
  <si>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</si>
  <si>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</si>
  <si>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</si>
  <si>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</si>
  <si>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</si>
  <si>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</si>
  <si>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</si>
  <si>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</si>
  <si>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</si>
  <si>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</si>
  <si>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</si>
  <si>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</si>
  <si>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</si>
  <si>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</si>
  <si>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</si>
  <si>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</si>
  <si>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</si>
  <si>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</si>
  <si>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</si>
  <si>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</si>
  <si>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</si>
  <si>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</si>
  <si>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</si>
  <si>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</si>
  <si>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</si>
  <si>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</si>
  <si>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</si>
  <si>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</si>
  <si>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</si>
  <si>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</si>
  <si>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</si>
  <si>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</si>
  <si>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</si>
  <si>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</si>
  <si>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</si>
  <si>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</si>
  <si>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</si>
  <si>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</si>
  <si>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</si>
  <si>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</si>
  <si>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</si>
  <si>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</si>
  <si>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</si>
  <si>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</si>
  <si>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</si>
  <si>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</si>
  <si>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</si>
  <si>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</si>
  <si>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</si>
  <si>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</si>
  <si>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</si>
  <si>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</si>
  <si>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</si>
  <si>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</si>
  <si>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</si>
  <si>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</si>
  <si>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</si>
  <si>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</si>
  <si>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</si>
  <si>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</si>
  <si>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</si>
  <si>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</si>
  <si>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</si>
  <si>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</si>
  <si>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</si>
  <si>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</si>
  <si>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</si>
  <si>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</si>
  <si>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</si>
  <si>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</si>
  <si>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</si>
  <si>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</si>
  <si>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</si>
  <si>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</si>
  <si>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</si>
  <si>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</si>
  <si>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</si>
  <si>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</si>
  <si>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</si>
  <si>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</si>
  <si>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</si>
  <si>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</si>
  <si>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</si>
  <si>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</si>
  <si>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</si>
  <si>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</si>
  <si>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</si>
  <si>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</si>
  <si>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</si>
  <si>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</si>
  <si>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</si>
  <si>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</si>
  <si>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</si>
  <si>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</si>
  <si>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</si>
  <si>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</si>
  <si>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</si>
  <si>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</si>
  <si>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</si>
  <si>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</si>
  <si>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</si>
  <si>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</si>
  <si>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</si>
  <si>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</si>
  <si>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</si>
  <si>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Datenfelder-XML</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</si>
  <si>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</si>
  <si>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</si>
  <si>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</si>
  <si>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</si>
  <si>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</si>
  <si>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</si>
  <si>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</si>
  <si>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</si>
  <si>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</si>
  <si>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</si>
  <si>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</si>
  <si>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</si>
  <si>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</si>
  <si>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</si>
  <si>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</si>
  <si>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</si>
  <si>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</si>
  <si>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</si>
  <si>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</si>
  <si>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</si>
  <si>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</si>
  <si>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</si>
  <si>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Tis (= DCIS)</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</si>
  <si>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</si>
  <si>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</si>
  <si>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</si>
  <si>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</si>
  <si>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</si>
  <si>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</si>
  <si>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</si>
  <si>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</si>
  <si>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</si>
  <si>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</si>
  <si>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</si>
  <si>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</si>
  <si>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</si>
  <si>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</si>
  <si>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</si>
  <si>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</si>
  <si>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</si>
  <si>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</si>
  <si>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</si>
  <si>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</si>
  <si>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</si>
  <si>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</si>
  <si>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</si>
  <si>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</si>
  <si>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</si>
  <si>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</si>
  <si>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</si>
  <si>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</si>
  <si>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</si>
  <si>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</si>
  <si>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</si>
  <si>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</si>
  <si>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</si>
  <si>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</si>
  <si>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</si>
  <si>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</si>
  <si>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</si>
  <si>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</si>
  <si>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</si>
  <si>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</si>
  <si>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t>D32</t>
  </si>
  <si>
    <t>E32</t>
  </si>
  <si>
    <t>F32</t>
  </si>
  <si>
    <t>G32</t>
  </si>
  <si>
    <t>H32</t>
  </si>
  <si>
    <t>I32</t>
  </si>
  <si>
    <t>J32</t>
  </si>
  <si>
    <t>K32</t>
  </si>
  <si>
    <t>L32</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</si>
  <si>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</si>
  <si>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</si>
  <si>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t>D36</t>
  </si>
  <si>
    <t>E36</t>
  </si>
  <si>
    <t>F36</t>
  </si>
  <si>
    <t>G36</t>
  </si>
  <si>
    <t>H36</t>
  </si>
  <si>
    <t>I36</t>
  </si>
  <si>
    <t>J36</t>
  </si>
  <si>
    <t>K36</t>
  </si>
  <si>
    <t>L36</t>
  </si>
  <si>
    <t>D39 - G39</t>
  </si>
  <si>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</si>
  <si>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</si>
  <si>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</si>
  <si>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H39 - K39</t>
  </si>
  <si>
    <t>D40 - G40</t>
  </si>
  <si>
    <t>H40 - K40</t>
  </si>
  <si>
    <t>D36 + E36 + F36 + G36 + H36 + I36 + K36</t>
  </si>
  <si>
    <t xml:space="preserve">D34 + E34 + F34 + G34 + H34 + I34 + K34 </t>
  </si>
  <si>
    <t>D42 - G42</t>
  </si>
  <si>
    <t>H42 - K42</t>
  </si>
  <si>
    <t>L39</t>
  </si>
  <si>
    <t>L40</t>
  </si>
  <si>
    <t>Y</t>
  </si>
  <si>
    <t>AA</t>
  </si>
  <si>
    <t>AB</t>
  </si>
  <si>
    <t>AC</t>
  </si>
  <si>
    <t>AD</t>
  </si>
  <si>
    <t>AE</t>
  </si>
  <si>
    <t xml:space="preserve">Tis  (= DCIS)  (N0, M0)  </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</si>
  <si>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</si>
  <si>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</si>
  <si>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</si>
  <si>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</si>
  <si>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t xml:space="preserve">D32 + E32 + F32 + G32 + H32 + I32 + K32 </t>
  </si>
  <si>
    <t>(D39-G39) + (H39-K39)</t>
  </si>
  <si>
    <t>(D39-G39) + (D40-G40)</t>
  </si>
  <si>
    <t>(H39-K39) + (H40-K40)</t>
  </si>
  <si>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</si>
  <si>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</si>
  <si>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</si>
  <si>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</si>
  <si>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</si>
  <si>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</si>
  <si>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</si>
  <si>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</si>
  <si>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</si>
  <si>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</si>
  <si>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</si>
  <si>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</si>
  <si>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</si>
  <si>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</si>
  <si>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</si>
  <si>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</si>
  <si>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</si>
  <si>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</si>
  <si>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</si>
  <si>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</si>
  <si>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</si>
  <si>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</si>
  <si>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</si>
  <si>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</si>
  <si>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</si>
  <si>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</si>
  <si>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</si>
  <si>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</si>
  <si>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</si>
  <si>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</si>
  <si>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</si>
  <si>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</si>
  <si>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</si>
  <si>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</si>
  <si>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</si>
  <si>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</si>
  <si>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</si>
  <si>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</si>
  <si>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</si>
  <si>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</si>
  <si>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</si>
  <si>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</si>
  <si>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</si>
  <si>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</si>
  <si>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</si>
  <si>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</si>
  <si>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</si>
  <si>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</si>
  <si>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</si>
  <si>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</si>
  <si>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</si>
  <si>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</si>
  <si>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</si>
  <si>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</si>
  <si>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</si>
  <si>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</si>
  <si>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</si>
  <si>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</si>
  <si>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</si>
  <si>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</si>
  <si>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</si>
  <si>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</si>
  <si>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</si>
  <si>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</si>
  <si>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</si>
  <si>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</si>
  <si>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</si>
  <si>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</si>
  <si>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</si>
  <si>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</si>
  <si>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</si>
  <si>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</si>
  <si>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</si>
  <si>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</si>
  <si>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</si>
  <si>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</si>
  <si>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</si>
  <si>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</si>
  <si>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</si>
  <si>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</si>
  <si>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</si>
  <si>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</si>
  <si>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</si>
  <si>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</si>
  <si>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</si>
  <si>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</si>
  <si>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</si>
  <si>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</si>
  <si>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</si>
  <si>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</si>
  <si>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</si>
  <si>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</si>
  <si>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</si>
  <si>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</si>
  <si>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</si>
  <si>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</si>
  <si>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</si>
  <si>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</si>
  <si>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</si>
  <si>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</si>
  <si>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</si>
  <si>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</si>
  <si>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</si>
  <si>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</si>
  <si>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</si>
  <si>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</si>
  <si>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</si>
  <si>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</si>
  <si>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</si>
  <si>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</si>
  <si>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</si>
  <si>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</si>
  <si>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</si>
  <si>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</si>
  <si>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</si>
  <si>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</si>
  <si>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</si>
  <si>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</si>
  <si>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</si>
  <si>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</si>
  <si>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</si>
  <si>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</si>
  <si>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</si>
  <si>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</si>
  <si>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</si>
  <si>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</si>
  <si>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</si>
  <si>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</si>
  <si>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</si>
  <si>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</si>
  <si>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</si>
  <si>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</si>
  <si>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</si>
  <si>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</si>
  <si>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</si>
  <si>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</si>
  <si>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</si>
  <si>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</si>
  <si>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</si>
  <si>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</si>
  <si>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</si>
  <si>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</si>
  <si>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</si>
  <si>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</si>
  <si>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</si>
  <si>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</si>
  <si>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</si>
  <si>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</si>
  <si>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</si>
  <si>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</si>
  <si>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</si>
  <si>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</si>
  <si>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</si>
  <si>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</si>
  <si>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</si>
  <si>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</si>
  <si>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</si>
  <si>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</si>
  <si>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</si>
  <si>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 xml:space="preserve"> D33 + D34</t>
  </si>
  <si>
    <t xml:space="preserve"> E33 + E34</t>
  </si>
  <si>
    <t xml:space="preserve"> F33 + F34</t>
  </si>
  <si>
    <t>G33  + G34</t>
  </si>
  <si>
    <t>H33 + H34</t>
  </si>
  <si>
    <t>I33 + I34</t>
  </si>
  <si>
    <t>J33 + J34</t>
  </si>
  <si>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</si>
  <si>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</si>
  <si>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</si>
  <si>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</si>
  <si>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</si>
  <si>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</si>
  <si>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</si>
  <si>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</si>
  <si>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</si>
  <si>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</si>
  <si>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</si>
  <si>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</si>
  <si>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</si>
  <si>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</si>
  <si>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Gesamtbetracht</t>
  </si>
  <si>
    <t>Primärfallarten</t>
  </si>
  <si>
    <t xml:space="preserve">Strukturval. </t>
  </si>
  <si>
    <t xml:space="preserve">BZ </t>
  </si>
  <si>
    <t>NO</t>
  </si>
  <si>
    <t>ONV</t>
  </si>
  <si>
    <t>ONN</t>
  </si>
  <si>
    <t>Ungültige Ausprägung im Feld: Krebsvorerkrankungen</t>
  </si>
  <si>
    <t>DEU</t>
  </si>
  <si>
    <r>
      <t xml:space="preserve">Fall
Diagnose
</t>
    </r>
    <r>
      <rPr>
        <b/>
        <sz val="8"/>
        <color theme="1"/>
        <rFont val="Arial"/>
        <family val="2"/>
      </rPr>
      <t>Prätherapeutisches N</t>
    </r>
  </si>
  <si>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</si>
  <si>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</si>
  <si>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</si>
  <si>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</si>
  <si>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</si>
  <si>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</si>
  <si>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</si>
  <si>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</si>
  <si>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</si>
  <si>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</si>
  <si>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</si>
  <si>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</si>
  <si>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</si>
  <si>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</si>
  <si>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</si>
  <si>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</si>
  <si>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</si>
  <si>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</si>
  <si>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</si>
  <si>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</si>
  <si>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</si>
  <si>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</si>
  <si>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</si>
  <si>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</si>
  <si>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</si>
  <si>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</si>
  <si>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</si>
  <si>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</si>
  <si>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</si>
  <si>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</si>
  <si>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</si>
  <si>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</si>
  <si>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</si>
  <si>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p</t>
  </si>
  <si>
    <r>
      <t xml:space="preserve">Fall
Postoperative Histologie 
</t>
    </r>
    <r>
      <rPr>
        <b/>
        <sz val="8"/>
        <color theme="1"/>
        <rFont val="Arial"/>
        <family val="2"/>
      </rPr>
      <t>pathologisches TNM - pN</t>
    </r>
  </si>
  <si>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</si>
  <si>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KB-1 (Postop. Fallbespr.)</t>
  </si>
  <si>
    <t>KB-2 (Präth. Fallbespr.)</t>
  </si>
  <si>
    <t>KB-3 (Fallbespr. Rez./Metas.)</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</si>
  <si>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</si>
  <si>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</si>
  <si>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</si>
  <si>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</si>
  <si>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</si>
  <si>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</si>
  <si>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</si>
  <si>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</si>
  <si>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</si>
  <si>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</si>
  <si>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</si>
  <si>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Tis | Tis (DCIS)</t>
  </si>
  <si>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</si>
  <si>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</si>
  <si>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</si>
  <si>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</si>
  <si>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</si>
  <si>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</si>
  <si>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</si>
  <si>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</si>
  <si>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</si>
  <si>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</si>
  <si>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</si>
  <si>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</si>
  <si>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</si>
  <si>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</si>
  <si>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</si>
  <si>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</si>
  <si>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</si>
  <si>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</si>
  <si>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</si>
  <si>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</si>
  <si>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</si>
  <si>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</si>
  <si>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</si>
  <si>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</si>
  <si>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</si>
  <si>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</si>
  <si>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</si>
  <si>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</si>
  <si>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</si>
  <si>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</si>
  <si>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</si>
  <si>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</si>
  <si>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</si>
  <si>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</si>
  <si>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</si>
  <si>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</si>
  <si>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</si>
  <si>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</si>
  <si>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</si>
  <si>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</si>
  <si>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</si>
  <si>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</si>
  <si>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</si>
  <si>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</si>
  <si>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</si>
  <si>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</si>
  <si>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</si>
  <si>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</si>
  <si>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</si>
  <si>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</si>
  <si>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</si>
  <si>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</si>
  <si>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</si>
  <si>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</si>
  <si>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</si>
  <si>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</si>
  <si>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</si>
  <si>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</si>
  <si>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</si>
  <si>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</si>
  <si>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</si>
  <si>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</si>
  <si>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</si>
  <si>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</si>
  <si>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</si>
  <si>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</si>
  <si>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</si>
  <si>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</si>
  <si>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</si>
  <si>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</si>
  <si>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</si>
  <si>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</si>
  <si>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</si>
  <si>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</si>
  <si>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</si>
  <si>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</si>
  <si>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</si>
  <si>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</si>
  <si>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</si>
  <si>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</si>
  <si>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</si>
  <si>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</si>
  <si>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</si>
  <si>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</si>
  <si>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</si>
  <si>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</si>
  <si>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</si>
  <si>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</si>
  <si>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</si>
  <si>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</si>
  <si>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</si>
  <si>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</si>
  <si>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</si>
  <si>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</si>
  <si>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</si>
  <si>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</si>
  <si>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</si>
  <si>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</si>
  <si>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</si>
  <si>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</si>
  <si>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</si>
  <si>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</si>
  <si>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</si>
  <si>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</si>
  <si>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</si>
  <si>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</si>
  <si>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</si>
  <si>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</si>
  <si>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</si>
  <si>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</si>
  <si>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</si>
  <si>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</si>
  <si>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</si>
  <si>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</si>
  <si>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</si>
  <si>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</si>
  <si>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</si>
  <si>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</si>
  <si>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</si>
  <si>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</si>
  <si>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</si>
  <si>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</si>
  <si>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</si>
  <si>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</si>
  <si>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</si>
  <si>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</si>
  <si>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</si>
  <si>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</si>
  <si>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</si>
  <si>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</si>
  <si>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</si>
  <si>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</si>
  <si>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</si>
  <si>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</si>
  <si>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</si>
  <si>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</si>
  <si>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</si>
  <si>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</si>
  <si>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</si>
  <si>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</si>
  <si>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</si>
  <si>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</si>
  <si>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</si>
  <si>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</si>
  <si>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</si>
  <si>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</si>
  <si>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</si>
  <si>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</si>
  <si>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</si>
  <si>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</si>
  <si>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</si>
  <si>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</si>
  <si>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</si>
  <si>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</si>
  <si>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</si>
  <si>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</si>
  <si>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</si>
  <si>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</si>
  <si>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</si>
  <si>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</si>
  <si>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</si>
  <si>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</si>
  <si>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</si>
  <si>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</si>
  <si>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</si>
  <si>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</si>
  <si>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</si>
  <si>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</si>
  <si>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</si>
  <si>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</si>
  <si>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</si>
  <si>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</si>
  <si>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</si>
  <si>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</si>
  <si>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</si>
  <si>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</si>
  <si>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</si>
  <si>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</si>
  <si>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</si>
  <si>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</si>
  <si>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</si>
  <si>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</si>
  <si>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</si>
  <si>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</si>
  <si>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</si>
  <si>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</si>
  <si>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</si>
  <si>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</si>
  <si>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</si>
  <si>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</si>
  <si>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</si>
  <si>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</si>
  <si>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</si>
  <si>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</si>
  <si>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</si>
  <si>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</si>
  <si>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</si>
  <si>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</si>
  <si>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</si>
  <si>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</si>
  <si>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</si>
  <si>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</si>
  <si>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</si>
  <si>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</si>
  <si>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</si>
  <si>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</si>
  <si>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</si>
  <si>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</si>
  <si>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</si>
  <si>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</si>
  <si>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</si>
  <si>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</si>
  <si>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</si>
  <si>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</si>
  <si>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</si>
  <si>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</si>
  <si>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</si>
  <si>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</si>
  <si>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</si>
  <si>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</si>
  <si>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</si>
  <si>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</si>
  <si>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</si>
  <si>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</si>
  <si>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</si>
  <si>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</si>
  <si>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</si>
  <si>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</si>
  <si>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</si>
  <si>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</si>
  <si>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</si>
  <si>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</si>
  <si>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</si>
  <si>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</si>
  <si>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</si>
  <si>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</si>
  <si>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</si>
  <si>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</si>
  <si>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</si>
  <si>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</si>
  <si>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</si>
  <si>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</si>
  <si>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</si>
  <si>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</si>
  <si>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</si>
  <si>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</si>
  <si>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</si>
  <si>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</si>
  <si>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</si>
  <si>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</si>
  <si>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</si>
  <si>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</si>
  <si>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</si>
  <si>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</si>
  <si>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</si>
  <si>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</si>
  <si>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</si>
  <si>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</si>
  <si>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</si>
  <si>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</si>
  <si>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</si>
  <si>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</si>
  <si>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</si>
  <si>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</si>
  <si>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</si>
  <si>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</si>
  <si>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</si>
  <si>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</si>
  <si>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</si>
  <si>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</si>
  <si>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</si>
  <si>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</si>
  <si>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</si>
  <si>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</si>
  <si>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</si>
  <si>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</si>
  <si>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</si>
  <si>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</si>
  <si>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</si>
  <si>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</si>
  <si>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</si>
  <si>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</si>
  <si>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</si>
  <si>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</si>
  <si>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</si>
  <si>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</si>
  <si>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</si>
  <si>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</si>
  <si>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</si>
  <si>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</si>
  <si>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</si>
  <si>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</si>
  <si>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</si>
  <si>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</si>
  <si>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</si>
  <si>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</si>
  <si>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</si>
  <si>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</si>
  <si>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</si>
  <si>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</si>
  <si>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</si>
  <si>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</si>
  <si>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</si>
  <si>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</si>
  <si>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</si>
  <si>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</si>
  <si>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</si>
  <si>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</si>
  <si>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</si>
  <si>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</si>
  <si>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</si>
  <si>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</si>
  <si>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</si>
  <si>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</si>
  <si>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</si>
  <si>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</si>
  <si>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</si>
  <si>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</si>
  <si>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</si>
  <si>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</si>
  <si>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</si>
  <si>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</si>
  <si>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</si>
  <si>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</si>
  <si>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</si>
  <si>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</si>
  <si>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</si>
  <si>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</si>
  <si>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</si>
  <si>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</si>
  <si>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</si>
  <si>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</si>
  <si>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</si>
  <si>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</si>
  <si>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</si>
  <si>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</si>
  <si>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</si>
  <si>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</si>
  <si>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</si>
  <si>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</si>
  <si>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</si>
  <si>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</si>
  <si>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</si>
  <si>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</si>
  <si>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</si>
  <si>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</si>
  <si>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</si>
  <si>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</si>
  <si>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</si>
  <si>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</si>
  <si>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</si>
  <si>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</si>
  <si>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</si>
  <si>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</si>
  <si>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</si>
  <si>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</si>
  <si>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</si>
  <si>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</si>
  <si>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</si>
  <si>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</si>
  <si>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</si>
  <si>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</si>
  <si>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</si>
  <si>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</si>
  <si>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</si>
  <si>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</si>
  <si>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</si>
  <si>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</si>
  <si>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</si>
  <si>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</si>
  <si>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</si>
  <si>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</si>
  <si>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</si>
  <si>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</si>
  <si>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</si>
  <si>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</si>
  <si>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</si>
  <si>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</si>
  <si>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</si>
  <si>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</si>
  <si>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</si>
  <si>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</si>
  <si>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</si>
  <si>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</si>
  <si>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</si>
  <si>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</si>
  <si>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</si>
  <si>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</si>
  <si>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</si>
  <si>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</si>
  <si>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</si>
  <si>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</si>
  <si>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</si>
  <si>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</si>
  <si>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</si>
  <si>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</si>
  <si>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</si>
  <si>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</si>
  <si>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</si>
  <si>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</si>
  <si>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</si>
  <si>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</si>
  <si>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</si>
  <si>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</si>
  <si>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</si>
  <si>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</si>
  <si>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</si>
  <si>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</si>
  <si>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</si>
  <si>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</si>
  <si>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</si>
  <si>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</si>
  <si>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</si>
  <si>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</si>
  <si>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</si>
  <si>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</si>
  <si>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</si>
  <si>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</si>
  <si>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</si>
  <si>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</si>
  <si>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</si>
  <si>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</si>
  <si>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</si>
  <si>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</si>
  <si>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</si>
  <si>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</si>
  <si>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</si>
  <si>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</si>
  <si>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</si>
  <si>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</si>
  <si>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</si>
  <si>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</si>
  <si>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</si>
  <si>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</si>
  <si>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</si>
  <si>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</si>
  <si>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</si>
  <si>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</si>
  <si>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</si>
  <si>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</si>
  <si>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</si>
  <si>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</si>
  <si>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</si>
  <si>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</si>
  <si>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</si>
  <si>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</si>
  <si>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</si>
  <si>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</si>
  <si>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</si>
  <si>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</si>
  <si>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</si>
  <si>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</si>
  <si>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</si>
  <si>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</si>
  <si>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</si>
  <si>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</si>
  <si>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</si>
  <si>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</si>
  <si>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</si>
  <si>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</si>
  <si>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</si>
  <si>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</si>
  <si>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</si>
  <si>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</si>
  <si>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</si>
  <si>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</si>
  <si>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</si>
  <si>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</si>
  <si>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</si>
  <si>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</si>
  <si>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</si>
  <si>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</si>
  <si>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</si>
  <si>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</si>
  <si>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</si>
  <si>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</si>
  <si>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</si>
  <si>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</si>
  <si>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</si>
  <si>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</si>
  <si>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</si>
  <si>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</si>
  <si>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</si>
  <si>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</si>
  <si>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</si>
  <si>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</si>
  <si>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</si>
  <si>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</si>
  <si>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</si>
  <si>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</si>
  <si>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</si>
  <si>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</si>
  <si>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</si>
  <si>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</si>
  <si>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</si>
  <si>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</si>
  <si>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</si>
  <si>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</si>
  <si>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</si>
  <si>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</si>
  <si>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</si>
  <si>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</si>
  <si>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</si>
  <si>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</si>
  <si>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</si>
  <si>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</si>
  <si>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</si>
  <si>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</si>
  <si>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</si>
  <si>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</si>
  <si>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</si>
  <si>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</si>
  <si>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</si>
  <si>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</si>
  <si>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</si>
  <si>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</si>
  <si>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</si>
  <si>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</si>
  <si>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</si>
  <si>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</si>
  <si>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</si>
  <si>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</si>
  <si>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</si>
  <si>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</si>
  <si>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</si>
  <si>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</si>
  <si>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</si>
  <si>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</si>
  <si>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</si>
  <si>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</si>
  <si>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</si>
  <si>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</si>
  <si>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</si>
  <si>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t>W = weiblich
M = männlich
X = unbekannt/Sonstiges/ intersexuell</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</si>
  <si>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</si>
  <si>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</si>
  <si>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</si>
  <si>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</si>
  <si>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</si>
  <si>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</si>
  <si>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</si>
  <si>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</si>
  <si>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</si>
  <si>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</si>
  <si>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</si>
  <si>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</si>
  <si>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</si>
  <si>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</si>
  <si>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</si>
  <si>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</si>
  <si>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</si>
  <si>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</si>
  <si>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</si>
  <si>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</si>
  <si>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</si>
  <si>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</si>
  <si>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</si>
  <si>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</si>
  <si>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</si>
  <si>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</si>
  <si>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</si>
  <si>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</si>
  <si>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Hinweis zu der Berechnung in den Basisdaten (EXCEL Brustkrebszentren):
X wird in den Basisdaten den männlichen Patienten zugeordnet.</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</si>
  <si>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</si>
  <si>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</si>
  <si>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</si>
  <si>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</si>
  <si>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</si>
  <si>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</si>
  <si>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</si>
  <si>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</si>
  <si>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</si>
  <si>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</si>
  <si>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</si>
  <si>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</si>
  <si>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</si>
  <si>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</si>
  <si>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</si>
  <si>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</si>
  <si>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</si>
  <si>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Link zum Tabellenblatt "Länderkennung"</t>
  </si>
  <si>
    <t>Morphologie</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</si>
  <si>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</si>
  <si>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</si>
  <si>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</si>
  <si>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</si>
  <si>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</si>
  <si>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</si>
  <si>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</si>
  <si>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</si>
  <si>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</si>
  <si>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</si>
  <si>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</si>
  <si>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</si>
  <si>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</si>
  <si>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</si>
  <si>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</si>
  <si>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</si>
  <si>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</si>
  <si>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</si>
  <si>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</si>
  <si>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</si>
  <si>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</si>
  <si>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</si>
  <si>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</si>
  <si>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</si>
  <si>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</si>
  <si>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</si>
  <si>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</si>
  <si>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</si>
  <si>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</si>
  <si>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</si>
  <si>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</si>
  <si>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</si>
  <si>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</si>
  <si>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</si>
  <si>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</si>
  <si>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</si>
  <si>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</si>
  <si>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</si>
  <si>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</si>
  <si>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</si>
  <si>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</si>
  <si>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</si>
  <si>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</si>
  <si>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</si>
  <si>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KB_Basisdaten</t>
  </si>
  <si>
    <t>M30</t>
  </si>
  <si>
    <t>N30</t>
  </si>
  <si>
    <t>[(L30 - M30) / L30] * 100</t>
  </si>
  <si>
    <t>M32</t>
  </si>
  <si>
    <t>M33 + M34</t>
  </si>
  <si>
    <t>N32</t>
  </si>
  <si>
    <t>[(L32 - M32) / L32] * 100</t>
  </si>
  <si>
    <t>M33</t>
  </si>
  <si>
    <t>N33</t>
  </si>
  <si>
    <t>[(L33 - M33) / L33] * 100</t>
  </si>
  <si>
    <t>M34</t>
  </si>
  <si>
    <t>N34</t>
  </si>
  <si>
    <t>[(L34 - M34) / L34] * 100</t>
  </si>
  <si>
    <t>M36</t>
  </si>
  <si>
    <t>N36</t>
  </si>
  <si>
    <t>[(L36 - M36) / L36] * 100</t>
  </si>
  <si>
    <t>M39</t>
  </si>
  <si>
    <t>N39</t>
  </si>
  <si>
    <t>[(L39 - M39) / L39]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</si>
  <si>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</si>
  <si>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</si>
  <si>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</si>
  <si>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</si>
  <si>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</si>
  <si>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</si>
  <si>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</si>
  <si>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</si>
  <si>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</si>
  <si>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</si>
  <si>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</si>
  <si>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</si>
  <si>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</si>
  <si>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</si>
  <si>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</si>
  <si>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</si>
  <si>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</si>
  <si>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</si>
  <si>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</si>
  <si>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</si>
  <si>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</si>
  <si>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</si>
  <si>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</si>
  <si>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</si>
  <si>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</si>
  <si>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</si>
  <si>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</si>
  <si>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</si>
  <si>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</si>
  <si>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</si>
  <si>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</si>
  <si>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</si>
  <si>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</si>
  <si>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</si>
  <si>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EQ_Basisdaten</t>
  </si>
  <si>
    <t>Auszug Basisdaten Kennzahlenbogen:</t>
  </si>
  <si>
    <t>EQ_Ausprägungen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</si>
  <si>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</si>
  <si>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</si>
  <si>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</si>
  <si>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</si>
  <si>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</si>
  <si>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</si>
  <si>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</si>
  <si>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</si>
  <si>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</si>
  <si>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Filter</t>
  </si>
  <si>
    <t>/Rollfeld 1/</t>
  </si>
  <si>
    <t>/Rollfeld 2/</t>
  </si>
  <si>
    <t>/Rollfeld 3/</t>
  </si>
  <si>
    <t>/Rollfeld 4/</t>
  </si>
  <si>
    <t>M0:</t>
  </si>
  <si>
    <t>M1:</t>
  </si>
  <si>
    <t>R0:</t>
  </si>
  <si>
    <r>
      <t xml:space="preserve">Fall
Postoperative Histologie 
</t>
    </r>
    <r>
      <rPr>
        <b/>
        <sz val="8"/>
        <color theme="1"/>
        <rFont val="Arial"/>
        <family val="2"/>
      </rPr>
      <t xml:space="preserve">Residualstatus lokal </t>
    </r>
    <r>
      <rPr>
        <b/>
        <sz val="9"/>
        <color rgb="FFFF0000"/>
        <rFont val="Arial"/>
        <family val="2"/>
      </rPr>
      <t>= R0</t>
    </r>
  </si>
  <si>
    <t>R1:</t>
  </si>
  <si>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</si>
  <si>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</si>
  <si>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</si>
  <si>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</si>
  <si>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</si>
  <si>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</si>
  <si>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</si>
  <si>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</si>
  <si>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</si>
  <si>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</si>
  <si>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</si>
  <si>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</si>
  <si>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</si>
  <si>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</si>
  <si>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</si>
  <si>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</si>
  <si>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</si>
  <si>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</si>
  <si>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</si>
  <si>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</si>
  <si>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Auffälligkeiten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</si>
  <si>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</si>
  <si>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</si>
  <si>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</si>
  <si>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</si>
  <si>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</si>
  <si>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</si>
  <si>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</si>
  <si>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</si>
  <si>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</si>
  <si>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</si>
  <si>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</si>
  <si>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</si>
  <si>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</si>
  <si>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</si>
  <si>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</si>
  <si>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</si>
  <si>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</si>
  <si>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</si>
  <si>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</si>
  <si>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</si>
  <si>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</si>
  <si>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</si>
  <si>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</si>
  <si>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</si>
  <si>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</si>
  <si>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</si>
  <si>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</si>
  <si>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</si>
  <si>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</si>
  <si>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</si>
  <si>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</si>
  <si>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</si>
  <si>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</si>
  <si>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</si>
  <si>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</si>
  <si>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</si>
  <si>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</si>
  <si>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</si>
  <si>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</si>
  <si>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</si>
  <si>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</si>
  <si>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</si>
  <si>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</si>
  <si>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</si>
  <si>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</si>
  <si>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Kategorisierung EQ</t>
  </si>
  <si>
    <t>Kaplan-Meier (DFS)</t>
  </si>
  <si>
    <t>Kaplan-Meier (OAS)</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</si>
  <si>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</si>
  <si>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</si>
  <si>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</si>
  <si>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</si>
  <si>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</si>
  <si>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r>
      <rPr>
        <sz val="8"/>
        <color rgb="FFFF0000"/>
        <rFont val="Arial"/>
        <family val="2"/>
      </rPr>
      <t>Fall (1)</t>
    </r>
    <r>
      <rPr>
        <sz val="8"/>
        <color theme="1"/>
        <rFont val="Arial"/>
        <family val="2"/>
      </rPr>
      <t xml:space="preserve">
Diagnose
</t>
    </r>
    <r>
      <rPr>
        <b/>
        <sz val="8"/>
        <color theme="1"/>
        <rFont val="Arial"/>
        <family val="2"/>
      </rPr>
      <t>Datum Diagnose</t>
    </r>
    <r>
      <rPr>
        <sz val="8"/>
        <color theme="1"/>
        <rFont val="Arial"/>
        <family val="2"/>
      </rPr>
      <t xml:space="preserve">
</t>
    </r>
  </si>
  <si>
    <r>
      <rPr>
        <sz val="8"/>
        <color rgb="FFFF0000"/>
        <rFont val="Arial"/>
        <family val="2"/>
      </rPr>
      <t>Fall (2)</t>
    </r>
    <r>
      <rPr>
        <sz val="8"/>
        <color theme="1"/>
        <rFont val="Arial"/>
        <family val="2"/>
      </rPr>
      <t xml:space="preserve">
Diagnose
</t>
    </r>
    <r>
      <rPr>
        <b/>
        <sz val="8"/>
        <color theme="1"/>
        <rFont val="Arial"/>
        <family val="2"/>
      </rPr>
      <t>Datum Diagnose</t>
    </r>
    <r>
      <rPr>
        <sz val="8"/>
        <color theme="1"/>
        <rFont val="Arial"/>
        <family val="2"/>
      </rPr>
      <t xml:space="preserve">
</t>
    </r>
  </si>
  <si>
    <t>L41</t>
  </si>
  <si>
    <t>L39 + L40</t>
  </si>
  <si>
    <t>Ähnlich (weniger)</t>
  </si>
  <si>
    <t>Ähnlich (genauer)</t>
  </si>
  <si>
    <t>(D40-G40)*2 + (H40-K40) *2</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</si>
  <si>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</si>
  <si>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</si>
  <si>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</si>
  <si>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</si>
  <si>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</si>
  <si>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t>M | S</t>
  </si>
  <si>
    <t>N0:</t>
  </si>
  <si>
    <t>TX</t>
  </si>
  <si>
    <t>Tis</t>
  </si>
  <si>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</si>
  <si>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</si>
  <si>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</si>
  <si>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</si>
  <si>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</si>
  <si>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</si>
  <si>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</si>
  <si>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</si>
  <si>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</si>
  <si>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</si>
  <si>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</si>
  <si>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t>NX:</t>
  </si>
  <si>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</si>
  <si>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</si>
  <si>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</si>
  <si>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</si>
  <si>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</si>
  <si>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</si>
  <si>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</si>
  <si>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</si>
  <si>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</si>
  <si>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</si>
  <si>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</si>
  <si>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</si>
  <si>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</si>
  <si>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</si>
  <si>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KB-Farblegende</t>
  </si>
  <si>
    <t>KM Filter</t>
  </si>
  <si>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</si>
  <si>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</si>
  <si>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</si>
  <si>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</si>
  <si>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</si>
  <si>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</si>
  <si>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</si>
  <si>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</si>
  <si>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</si>
  <si>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</si>
  <si>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t>Automatically filled out by  tumour documentation developer</t>
  </si>
  <si>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</si>
  <si>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</si>
  <si>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</si>
  <si>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</si>
  <si>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</si>
  <si>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</si>
  <si>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</si>
  <si>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W = female
M = male
X = unknown</t>
  </si>
  <si>
    <t>J = Yes
N = No</t>
  </si>
  <si>
    <t>J = Yes
N | empty = No</t>
  </si>
  <si>
    <t xml:space="preserve">BZ = breast cancer center
</t>
  </si>
  <si>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</si>
  <si>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t>Record initial date of histological diagnosis</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</si>
  <si>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</si>
  <si>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</si>
  <si>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</si>
  <si>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</si>
  <si>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</si>
  <si>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</si>
  <si>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</si>
  <si>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</si>
  <si>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</si>
  <si>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</si>
  <si>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</si>
  <si>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</si>
  <si>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</si>
  <si>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</si>
  <si>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</si>
  <si>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</si>
  <si>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</si>
  <si>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</si>
  <si>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</si>
  <si>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</si>
  <si>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</si>
  <si>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</si>
  <si>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</si>
  <si>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</si>
  <si>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</si>
  <si>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</si>
  <si>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</si>
  <si>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</si>
  <si>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</si>
  <si>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</si>
  <si>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</si>
  <si>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</si>
  <si>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</si>
  <si>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</si>
  <si>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</si>
  <si>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</si>
  <si>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</si>
  <si>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</si>
  <si>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</si>
  <si>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</si>
  <si>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</si>
  <si>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</si>
  <si>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Indicate resection boundaries after surgery</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</si>
  <si>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</si>
  <si>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</si>
  <si>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</si>
  <si>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</si>
  <si>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</si>
  <si>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</si>
  <si>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</si>
  <si>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</si>
  <si>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</si>
  <si>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</si>
  <si>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</si>
  <si>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</si>
  <si>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</si>
  <si>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</si>
  <si>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</si>
  <si>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</si>
  <si>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</si>
  <si>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</si>
  <si>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</si>
  <si>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</si>
  <si>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</si>
  <si>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</si>
  <si>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</si>
  <si>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</si>
  <si>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</si>
  <si>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</si>
  <si>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</si>
  <si>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</si>
  <si>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Indicate whether patient has new/remaining metastasis or not</t>
  </si>
  <si>
    <t>Indicate whether patient has local recurrence</t>
  </si>
  <si>
    <t>Indicate whether patient has lymph node recurrence</t>
  </si>
  <si>
    <t>Indicate whether patient has died. If yes, provide date of death.</t>
  </si>
  <si>
    <t>Date of the medical exam / follow-up or if the patient has died, date of death.</t>
  </si>
  <si>
    <t>Indicate from which source the information of this follow-up is</t>
  </si>
  <si>
    <t>Yes if patient got more than 25 minutes psychoonocological care</t>
  </si>
  <si>
    <t>Indicate wether the tumours are treated synchronous or not if the patient has a tumour on both sides.</t>
  </si>
  <si>
    <t>Indicate on which side of the breast the tumour is located</t>
  </si>
  <si>
    <t xml:space="preserve">C50.* | D05.1 | D05.7 | D05.9
</t>
  </si>
  <si>
    <t>International Classification of Diseases
C50: Malignant neoplasm of breast
D05.1: Intraductal carcinoma in situ
D05.7: Other carcinoma in situ of breast
D05.9: Carcinoma in situ of breast, unspecified</t>
  </si>
  <si>
    <t>All invasive carcinoma of S3-Quideline (S.320, version 2012) are counted as primary cases. In additional is DCIS also counted.</t>
  </si>
  <si>
    <t>In general the pre-therapeutic stadium is clinical (c).</t>
  </si>
  <si>
    <t>Indicate the clinical tumour stage (per AJCC 7th)</t>
  </si>
  <si>
    <t>P: If the cancer is ER and/or PR positive (ER&gt;0 and/or PR&gt;0)
N: ER and PR negative (ER=0, PR=0)
NB: the receptor diagnostic is undetermined
X: if it is unknown whether the receptor diagnostic is determind or not</t>
  </si>
  <si>
    <t>P: HER2-diagnostic =3 (or positive)
N: HER2-diagnostic = 0-2 (or negative)
NB: the HER2-diagnostic is undetermined
X: if it is unknown whether the HER2-diagnostic is determind or not</t>
  </si>
  <si>
    <t>Indicate the connection between tumour board and therapy resp. surgery</t>
  </si>
  <si>
    <t>Idicates the final result of surgery. If a patient has both BCT and mastectomy, it is required to use BET-MAS (and also both dates are required)</t>
  </si>
  <si>
    <t>Indicates if a preoperative wire localisation was done at what kind of surveillance was used therefore.</t>
  </si>
  <si>
    <t>Indicates whether a intra-operative specimen x-ray was done or not</t>
  </si>
  <si>
    <t>Indicates whether intra- and/or postoperative complications were occure or not. The complications of all surgeries are required, not only the one from the final surgery.</t>
  </si>
  <si>
    <r>
      <t xml:space="preserve">A mastectomy following BCT is </t>
    </r>
    <r>
      <rPr>
        <b/>
        <u/>
        <sz val="8"/>
        <rFont val="Arial"/>
        <family val="2"/>
      </rPr>
      <t>no</t>
    </r>
    <r>
      <rPr>
        <sz val="8"/>
        <rFont val="Arial"/>
        <family val="2"/>
      </rPr>
      <t xml:space="preserve"> revision surgery. 
The revision surgeries of all surgeries are required, not only the one from the final surgery.</t>
    </r>
  </si>
  <si>
    <t>Indicates the smallest resection margin (after the final surgery)</t>
  </si>
  <si>
    <t>Indicates the minimum of the safety margin (after the final surgery)</t>
  </si>
  <si>
    <t>Indicates whether this radiotherapy was recommended in the tumour board (the  interdisciplinary case conference, resp.) or not.
The recommendation is only considered if the time of radiotherapy is not missing or empty.</t>
  </si>
  <si>
    <t>Indicates whether this systemic treamtent was recommended in the tumour board (the  interdisciplinary case conference, resp.) or not.
The recommendation is only considered if the time of systemic treatment is not missing or empty.</t>
  </si>
  <si>
    <t>Indicates the relation between the therapy and the surgery</t>
  </si>
  <si>
    <t>Inhaltsverzeichnis (Content)</t>
  </si>
  <si>
    <r>
      <rPr>
        <sz val="11"/>
        <color indexed="8"/>
        <rFont val="Arial"/>
        <family val="2"/>
      </rPr>
      <t>OncoBox Brust</t>
    </r>
    <r>
      <rPr>
        <sz val="11"/>
        <color theme="2" tint="-0.749992370372631"/>
        <rFont val="Arial"/>
        <family val="2"/>
      </rPr>
      <t xml:space="preserve"> (OncoBox Breast Cancer)</t>
    </r>
    <r>
      <rPr>
        <b/>
        <sz val="11"/>
        <color indexed="8"/>
        <rFont val="Arial"/>
        <family val="2"/>
      </rPr>
      <t xml:space="preserve">
Inhaltsverzeichnis 
</t>
    </r>
    <r>
      <rPr>
        <b/>
        <sz val="11"/>
        <color theme="2" tint="-0.749992370372631"/>
        <rFont val="Arial"/>
        <family val="2"/>
      </rPr>
      <t>Content</t>
    </r>
    <r>
      <rPr>
        <sz val="11"/>
        <color indexed="8"/>
        <rFont val="Arial"/>
        <family val="2"/>
      </rPr>
      <t xml:space="preserve">
</t>
    </r>
    <r>
      <rPr>
        <sz val="14"/>
        <color rgb="FFFF0000"/>
        <rFont val="Calibri"/>
        <family val="2"/>
      </rPr>
      <t/>
    </r>
  </si>
  <si>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</si>
  <si>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</si>
  <si>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</si>
  <si>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</si>
  <si>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</si>
  <si>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</si>
  <si>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</si>
  <si>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</si>
  <si>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</si>
  <si>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</si>
  <si>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</si>
  <si>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</si>
  <si>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</si>
  <si>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</si>
  <si>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</si>
  <si>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</si>
  <si>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</si>
  <si>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</si>
  <si>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</si>
  <si>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</si>
  <si>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</si>
  <si>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</si>
  <si>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</si>
  <si>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</si>
  <si>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Primärfallarten
</t>
    </r>
    <r>
      <rPr>
        <b/>
        <sz val="11"/>
        <color theme="2" tint="-0.749992370372631"/>
        <rFont val="Arial"/>
        <family val="2"/>
      </rPr>
      <t>Categories of primary cases</t>
    </r>
  </si>
  <si>
    <r>
      <t xml:space="preserve">UND </t>
    </r>
    <r>
      <rPr>
        <b/>
        <sz val="10"/>
        <color theme="2" tint="-0.749992370372631"/>
        <rFont val="Arial"/>
        <family val="2"/>
      </rPr>
      <t>(AND)</t>
    </r>
  </si>
  <si>
    <r>
      <t xml:space="preserve">ODER </t>
    </r>
    <r>
      <rPr>
        <b/>
        <sz val="10"/>
        <color theme="2" tint="-0.749992370372631"/>
        <rFont val="Arial"/>
        <family val="2"/>
      </rPr>
      <t>(OR)</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</si>
  <si>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Gesamtbetrachtung
</t>
    </r>
    <r>
      <rPr>
        <b/>
        <sz val="11"/>
        <color theme="2" tint="-0.749992370372631"/>
        <rFont val="Arial"/>
        <family val="2"/>
      </rPr>
      <t>General overview</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</si>
  <si>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</si>
  <si>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</si>
  <si>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</si>
  <si>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</si>
  <si>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</si>
  <si>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</si>
  <si>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</si>
  <si>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</si>
  <si>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</si>
  <si>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</si>
  <si>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</si>
  <si>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</si>
  <si>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</si>
  <si>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</si>
  <si>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</si>
  <si>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</si>
  <si>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</si>
  <si>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</si>
  <si>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</si>
  <si>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</si>
  <si>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</si>
  <si>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</si>
  <si>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</si>
  <si>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</si>
  <si>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</si>
  <si>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</si>
  <si>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</si>
  <si>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</si>
  <si>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</si>
  <si>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</si>
  <si>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OncoBox Brust </t>
    </r>
    <r>
      <rPr>
        <sz val="11"/>
        <color theme="2" tint="-0.749992370372631"/>
        <rFont val="Arial"/>
        <family val="2"/>
      </rPr>
      <t>(OncoBox Breast Cancer)</t>
    </r>
    <r>
      <rPr>
        <sz val="11"/>
        <color theme="1"/>
        <rFont val="Arial"/>
        <family val="2"/>
      </rPr>
      <t xml:space="preserve">
</t>
    </r>
    <r>
      <rPr>
        <b/>
        <sz val="11"/>
        <color theme="1"/>
        <rFont val="Arial"/>
        <family val="2"/>
      </rPr>
      <t xml:space="preserve">Filter
</t>
    </r>
    <r>
      <rPr>
        <b/>
        <sz val="11"/>
        <color theme="2" tint="-0.749992370372631"/>
        <rFont val="Arial"/>
        <family val="2"/>
      </rPr>
      <t>Filter</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</si>
  <si>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</si>
  <si>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</si>
  <si>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</si>
  <si>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</si>
  <si>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</si>
  <si>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</si>
  <si>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</si>
  <si>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</si>
  <si>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</si>
  <si>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</si>
  <si>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</si>
  <si>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</si>
  <si>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</si>
  <si>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</si>
  <si>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</si>
  <si>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</si>
  <si>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</si>
  <si>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</si>
  <si>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</si>
  <si>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</si>
  <si>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</si>
  <si>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</si>
  <si>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</si>
  <si>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</si>
  <si>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</si>
  <si>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</si>
  <si>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</si>
  <si>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</si>
  <si>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</si>
  <si>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</si>
  <si>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</si>
  <si>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</si>
  <si>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</si>
  <si>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</si>
  <si>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</si>
  <si>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</si>
  <si>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</si>
  <si>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</si>
  <si>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</si>
  <si>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</si>
  <si>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</si>
  <si>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</si>
  <si>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</si>
  <si>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</si>
  <si>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</si>
  <si>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</si>
  <si>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</si>
  <si>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</si>
  <si>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Basisdaten (= Fallübersicht)
</t>
    </r>
    <r>
      <rPr>
        <b/>
        <sz val="11"/>
        <color theme="2" tint="-0.749992370372631"/>
        <rFont val="Arial"/>
        <family val="2"/>
      </rPr>
      <t>Basic data (= case overview)</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</si>
  <si>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</si>
  <si>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</si>
  <si>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</si>
  <si>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</si>
  <si>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</si>
  <si>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Black"/>
        <family val="2"/>
      </rPr>
      <t xml:space="preserve">(primary cases </t>
    </r>
    <r>
      <rPr>
        <vertAlign val="superscript"/>
        <sz val="8"/>
        <color theme="2" tint="-0.749992370372631"/>
        <rFont val="Arial Black"/>
        <family val="2"/>
      </rPr>
      <t>4)</t>
    </r>
    <r>
      <rPr>
        <sz val="8"/>
        <color theme="2" tint="-0.749992370372631"/>
        <rFont val="Arial Black"/>
        <family val="2"/>
      </rPr>
      <t>)</t>
    </r>
  </si>
  <si>
    <r>
      <t>Primärfälle gesamt</t>
    </r>
    <r>
      <rPr>
        <vertAlign val="superscript"/>
        <sz val="8"/>
        <rFont val="Arial Black"/>
        <family val="2"/>
      </rPr>
      <t xml:space="preserve">7)
</t>
    </r>
    <r>
      <rPr>
        <sz val="8"/>
        <color theme="2" tint="-0.749992370372631"/>
        <rFont val="Arial Black"/>
        <family val="2"/>
      </rPr>
      <t>(primary cases total</t>
    </r>
    <r>
      <rPr>
        <vertAlign val="superscript"/>
        <sz val="8"/>
        <color theme="2" tint="-0.749992370372631"/>
        <rFont val="Arial Black"/>
        <family val="2"/>
      </rPr>
      <t xml:space="preserve"> 7)</t>
    </r>
    <r>
      <rPr>
        <sz val="8"/>
        <color theme="2" tint="-0.749992370372631"/>
        <rFont val="Arial Black"/>
        <family val="2"/>
      </rPr>
      <t>)</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</si>
  <si>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</si>
  <si>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</si>
  <si>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</si>
  <si>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</si>
  <si>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</si>
  <si>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</si>
  <si>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Operierte Primärfälle Vorkennzahlenjahr
</t>
    </r>
    <r>
      <rPr>
        <sz val="10"/>
        <color theme="2" tint="-0.749992370372631"/>
        <rFont val="Arial"/>
        <family val="2"/>
      </rPr>
      <t>(Surgically treated primary cases (year previous to index year))</t>
    </r>
  </si>
  <si>
    <r>
      <t xml:space="preserve">Brustrekonstruktionen
bei operierten Primärfällen aus dem Vorkennzahlenjahr (5-883.-ff, 5-885.-ff, 5-886.ff, 5-889.2-5)
</t>
    </r>
    <r>
      <rPr>
        <sz val="10"/>
        <color theme="2" tint="-0.749992370372631"/>
        <rFont val="Arial"/>
        <family val="2"/>
      </rPr>
      <t>(Number of breast reconstructions (5-883.-ff, 5-885.-ff, 5-886.ff, 5-889.2-5))</t>
    </r>
  </si>
  <si>
    <r>
      <t xml:space="preserve">OncoBox Brust (OncoBox Breast Cancer)
KB 24 - Brustrekonstruktion
</t>
    </r>
    <r>
      <rPr>
        <b/>
        <sz val="11"/>
        <color theme="2" tint="-0.749992370372631"/>
        <rFont val="Arial"/>
        <family val="2"/>
      </rPr>
      <t>(KB 24 - Breast reconstruction)</t>
    </r>
  </si>
  <si>
    <r>
      <t xml:space="preserve">Angabe von Resektionsrand und Sicherheitsabstand durch Pathologen
</t>
    </r>
    <r>
      <rPr>
        <sz val="10"/>
        <color theme="2" tint="-0.749992370372631"/>
        <rFont val="Arial"/>
        <family val="2"/>
      </rPr>
      <t>(The resection margin and safety margin specified by the pathologist)</t>
    </r>
  </si>
  <si>
    <r>
      <t xml:space="preserve">Operierte Primärfälle 
</t>
    </r>
    <r>
      <rPr>
        <sz val="10"/>
        <color theme="2" tint="-0.749992370372631"/>
        <rFont val="Arial"/>
        <family val="2"/>
      </rPr>
      <t>(Surgically treated primary cases)</t>
    </r>
  </si>
  <si>
    <r>
      <rPr>
        <sz val="11"/>
        <color indexed="8"/>
        <rFont val="Arial"/>
        <family val="2"/>
      </rPr>
      <t>OncoBox Brust (OncoBox Breast Cancer)</t>
    </r>
    <r>
      <rPr>
        <b/>
        <sz val="11"/>
        <color indexed="8"/>
        <rFont val="Arial"/>
        <family val="2"/>
      </rPr>
      <t xml:space="preserve">
KB 25 - Angabe von Resektionsrand und Sicherheitsabstand
</t>
    </r>
    <r>
      <rPr>
        <b/>
        <sz val="11"/>
        <color theme="2" tint="-0.749992370372631"/>
        <rFont val="Arial"/>
        <family val="2"/>
      </rPr>
      <t>(KB 25 - Specification of the resection margin and safety margin)</t>
    </r>
  </si>
  <si>
    <r>
      <t xml:space="preserve">Primärfälle 
</t>
    </r>
    <r>
      <rPr>
        <sz val="10"/>
        <color theme="2" tint="-0.749992370372631"/>
        <rFont val="Arial"/>
        <family val="2"/>
      </rPr>
      <t>(Primary cases)</t>
    </r>
  </si>
  <si>
    <r>
      <t xml:space="preserve">Primärfälle die an ein klinisches u./o. epidemiologisches Krebsregister gemeldet wurden 
</t>
    </r>
    <r>
      <rPr>
        <sz val="10"/>
        <color theme="2" tint="-0.749992370372631"/>
        <rFont val="Arial"/>
        <family val="2"/>
      </rPr>
      <t>(Primary cases reported to a clinical and/or epidemiological cancer registry)</t>
    </r>
  </si>
  <si>
    <r>
      <rPr>
        <sz val="11"/>
        <color indexed="8"/>
        <rFont val="Arial"/>
        <family val="2"/>
      </rPr>
      <t>OncoBox Brust (OncoBox Breast Cancer)</t>
    </r>
    <r>
      <rPr>
        <b/>
        <sz val="11"/>
        <color indexed="8"/>
        <rFont val="Arial"/>
        <family val="2"/>
      </rPr>
      <t xml:space="preserve">
KB 26 - Meldung Krebsregister
</t>
    </r>
    <r>
      <rPr>
        <b/>
        <sz val="11"/>
        <color theme="2" tint="-0.749992370372631"/>
        <rFont val="Arial"/>
        <family val="2"/>
      </rPr>
      <t>(KB 26 - Report to the cancer registry)</t>
    </r>
  </si>
  <si>
    <r>
      <t xml:space="preserve">Zeile 33
</t>
    </r>
    <r>
      <rPr>
        <b/>
        <sz val="11"/>
        <color theme="2" tint="-0.749992370372631"/>
        <rFont val="Arial"/>
        <family val="2"/>
      </rPr>
      <t>(row 33)</t>
    </r>
  </si>
  <si>
    <r>
      <t xml:space="preserve">Zeile 34
</t>
    </r>
    <r>
      <rPr>
        <b/>
        <sz val="11"/>
        <color theme="2" tint="-0.749992370372631"/>
        <rFont val="Arial"/>
        <family val="2"/>
      </rPr>
      <t>(row 34)</t>
    </r>
  </si>
  <si>
    <r>
      <t xml:space="preserve">Zeile 36
</t>
    </r>
    <r>
      <rPr>
        <b/>
        <sz val="11"/>
        <color theme="2" tint="-0.749992370372631"/>
        <rFont val="Arial"/>
        <family val="2"/>
      </rPr>
      <t>(row 36)</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</si>
  <si>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</si>
  <si>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</si>
  <si>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</si>
  <si>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</si>
  <si>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</si>
  <si>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</si>
  <si>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</si>
  <si>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</si>
  <si>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</si>
  <si>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</si>
  <si>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</si>
  <si>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</si>
  <si>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rPr>
        <sz val="11"/>
        <color indexed="8"/>
        <rFont val="Arial"/>
        <family val="2"/>
      </rPr>
      <t>OncoBox Brust (OncoBox Breast Cancer)</t>
    </r>
    <r>
      <rPr>
        <b/>
        <sz val="11"/>
        <color indexed="8"/>
        <rFont val="Arial"/>
        <family val="2"/>
      </rPr>
      <t xml:space="preserve">
Liste "Auffälligkeiten"
</t>
    </r>
    <r>
      <rPr>
        <b/>
        <sz val="11"/>
        <color theme="2" tint="-0.749992370372631"/>
        <rFont val="Arial"/>
        <family val="2"/>
      </rPr>
      <t>(Conspicuities)</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</si>
  <si>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</si>
  <si>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</si>
  <si>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</si>
  <si>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J | G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</si>
  <si>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</si>
  <si>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</si>
  <si>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</si>
  <si>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</si>
  <si>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</si>
  <si>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</si>
  <si>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</si>
  <si>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</si>
  <si>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</si>
  <si>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</si>
  <si>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</si>
  <si>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</si>
  <si>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</si>
  <si>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</si>
  <si>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</si>
  <si>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</si>
  <si>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</si>
  <si>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</si>
  <si>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</si>
  <si>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</si>
  <si>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</si>
  <si>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</si>
  <si>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</si>
  <si>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</si>
  <si>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</si>
  <si>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</si>
  <si>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</si>
  <si>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</si>
  <si>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</si>
  <si>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</si>
  <si>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</si>
  <si>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</si>
  <si>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</si>
  <si>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</si>
  <si>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</si>
  <si>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</si>
  <si>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</si>
  <si>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</si>
  <si>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</si>
  <si>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</si>
  <si>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</si>
  <si>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</si>
  <si>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</si>
  <si>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</si>
  <si>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</si>
  <si>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</si>
  <si>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</si>
  <si>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</si>
  <si>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</si>
  <si>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</si>
  <si>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</si>
  <si>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</si>
  <si>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</si>
  <si>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Datum Fall 1 </t>
    </r>
    <r>
      <rPr>
        <sz val="8"/>
        <color theme="1"/>
        <rFont val="Calibri"/>
        <family val="2"/>
      </rPr>
      <t>≠</t>
    </r>
    <r>
      <rPr>
        <sz val="8"/>
        <color theme="1"/>
        <rFont val="Arial"/>
        <family val="2"/>
      </rPr>
      <t xml:space="preserve"> Datum Fall 2 (Jahr)</t>
    </r>
    <r>
      <rPr>
        <sz val="8"/>
        <color rgb="FFFF0000"/>
        <rFont val="Arial"/>
        <family val="2"/>
      </rPr>
      <t xml:space="preserve"> +/- 1
</t>
    </r>
    <r>
      <rPr>
        <sz val="8"/>
        <color theme="2" tint="-0.749992370372631"/>
        <rFont val="Arial"/>
        <family val="2"/>
      </rPr>
      <t>(date case 1 ≠ date case 2 (year) +/- 1)</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</si>
  <si>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</si>
  <si>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</si>
  <si>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</si>
  <si>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</si>
  <si>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</si>
  <si>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</si>
  <si>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</si>
  <si>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</si>
  <si>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</si>
  <si>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</si>
  <si>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</si>
  <si>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</si>
  <si>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</si>
  <si>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</si>
  <si>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</si>
  <si>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</si>
  <si>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</si>
  <si>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Vorstellung in der postoperativen Tumorkonferenz bei operativen Primärfällen. 
</t>
    </r>
    <r>
      <rPr>
        <sz val="8"/>
        <color theme="2" tint="-0.749992370372631"/>
        <rFont val="Arial"/>
        <family val="2"/>
      </rPr>
      <t>(All surgically treated primary cases presented in the tumour conference)</t>
    </r>
  </si>
  <si>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</si>
  <si>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</si>
  <si>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</si>
  <si>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</si>
  <si>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</si>
  <si>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</si>
  <si>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</si>
  <si>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</si>
  <si>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</si>
  <si>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</si>
  <si>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</si>
  <si>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</si>
  <si>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keine Berechung durch XML-OncoBox
</t>
    </r>
    <r>
      <rPr>
        <sz val="11"/>
        <color theme="2" tint="-0.749992370372631"/>
        <rFont val="Arial"/>
        <family val="2"/>
      </rPr>
      <t>(no calculation via OncoBox Breast Cancer)</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</si>
  <si>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</si>
  <si>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</si>
  <si>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</si>
  <si>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</si>
  <si>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</si>
  <si>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Nenner KN 24:
</t>
    </r>
    <r>
      <rPr>
        <b/>
        <sz val="10"/>
        <color theme="2" tint="-0.749992370372631"/>
        <rFont val="Arial"/>
        <family val="2"/>
      </rPr>
      <t>(population indicator 24)</t>
    </r>
  </si>
  <si>
    <r>
      <t xml:space="preserve">Nenner KN 25:
</t>
    </r>
    <r>
      <rPr>
        <b/>
        <sz val="10"/>
        <color theme="2" tint="-0.749992370372631"/>
        <rFont val="Arial"/>
        <family val="2"/>
      </rPr>
      <t>(population indicator 25)</t>
    </r>
  </si>
  <si>
    <r>
      <t xml:space="preserve">Nenner KN 26:
</t>
    </r>
    <r>
      <rPr>
        <b/>
        <sz val="10"/>
        <color theme="2" tint="-0.749992370372631"/>
        <rFont val="Arial"/>
        <family val="2"/>
      </rPr>
      <t>(population indicator 26)</t>
    </r>
  </si>
  <si>
    <r>
      <t xml:space="preserve">Primärfälle (im Kennzahlenjahr)
</t>
    </r>
    <r>
      <rPr>
        <sz val="10"/>
        <color theme="2" tint="-0.749992370372631"/>
        <rFont val="Arial"/>
        <family val="2"/>
      </rPr>
      <t>(primary cases (indicator year))</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</si>
  <si>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</si>
  <si>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</si>
  <si>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</si>
  <si>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</si>
  <si>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</si>
  <si>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22
</t>
    </r>
    <r>
      <rPr>
        <sz val="10"/>
        <color theme="2" tint="-0.749992370372631"/>
        <rFont val="Arial"/>
        <family val="2"/>
      </rPr>
      <t>(population indicator 22)</t>
    </r>
  </si>
  <si>
    <r>
      <t xml:space="preserve">Nenner Nr. 24
</t>
    </r>
    <r>
      <rPr>
        <sz val="10"/>
        <color theme="2" tint="-0.749992370372631"/>
        <rFont val="Arial"/>
        <family val="2"/>
      </rPr>
      <t>(population indicator 24)</t>
    </r>
  </si>
  <si>
    <r>
      <t xml:space="preserve">Nenner Nr. 25
</t>
    </r>
    <r>
      <rPr>
        <sz val="10"/>
        <color theme="2" tint="-0.749992370372631"/>
        <rFont val="Arial"/>
        <family val="2"/>
      </rPr>
      <t>(population indicator 25)</t>
    </r>
  </si>
  <si>
    <r>
      <t xml:space="preserve">Nenner Nr. 26
</t>
    </r>
    <r>
      <rPr>
        <sz val="10"/>
        <color theme="2" tint="-0.749992370372631"/>
        <rFont val="Arial"/>
        <family val="2"/>
      </rPr>
      <t>(population indicator 26)</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</si>
  <si>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</si>
  <si>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</si>
  <si>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</si>
  <si>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</si>
  <si>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</si>
  <si>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</si>
  <si>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</si>
  <si>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</si>
  <si>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</si>
  <si>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</si>
  <si>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</si>
  <si>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</si>
  <si>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pT1 (inkl. ypT1)
</t>
    </r>
    <r>
      <rPr>
        <sz val="10"/>
        <color theme="2" tint="-0.749992370372631"/>
        <rFont val="Arial"/>
        <family val="2"/>
      </rPr>
      <t>(pT1 (including ypT1))</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</si>
  <si>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</si>
  <si>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</si>
  <si>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</si>
  <si>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</si>
  <si>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</si>
  <si>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BET / Mastektomie
</t>
    </r>
    <r>
      <rPr>
        <sz val="10"/>
        <color theme="2" tint="-0.749992370372631"/>
        <rFont val="Arial"/>
        <family val="2"/>
      </rPr>
      <t>(BCT / mastectomy)</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</si>
  <si>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</si>
  <si>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</si>
  <si>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</si>
  <si>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Primärfälle </t>
    </r>
    <r>
      <rPr>
        <b/>
        <sz val="10"/>
        <color theme="1"/>
        <rFont val="Arial"/>
        <family val="2"/>
      </rPr>
      <t xml:space="preserve">(Vorkennzahlenjahr)
</t>
    </r>
    <r>
      <rPr>
        <sz val="10"/>
        <color theme="2" tint="-0.749992370372631"/>
        <rFont val="Arial"/>
        <family val="2"/>
      </rPr>
      <t>(primary cases (year previous to indicator year))</t>
    </r>
  </si>
  <si>
    <r>
      <t xml:space="preserve">Brustrekonstruktion
</t>
    </r>
    <r>
      <rPr>
        <sz val="10"/>
        <color theme="2" tint="-0.749992370372631"/>
        <rFont val="Arial"/>
        <family val="2"/>
      </rPr>
      <t>(breast reconstructions)</t>
    </r>
  </si>
  <si>
    <r>
      <t xml:space="preserve">Primärfälle
</t>
    </r>
    <r>
      <rPr>
        <sz val="10"/>
        <color theme="2" tint="-0.749992370372631"/>
        <rFont val="Arial"/>
        <family val="2"/>
      </rPr>
      <t>(primary case)</t>
    </r>
  </si>
  <si>
    <r>
      <t xml:space="preserve">Angabe Resektionsrand &amp; Sicherheitsabstand
</t>
    </r>
    <r>
      <rPr>
        <sz val="10"/>
        <color theme="2" tint="-0.749992370372631"/>
        <rFont val="Arial"/>
        <family val="2"/>
      </rPr>
      <t>(resection margin and safety margin specified by the pathologist)</t>
    </r>
  </si>
  <si>
    <r>
      <t xml:space="preserve">Meldung an klinisches u./o. epidemiologisches Krebsregister
</t>
    </r>
    <r>
      <rPr>
        <sz val="10"/>
        <color theme="2" tint="-0.749992370372631"/>
        <rFont val="Arial"/>
        <family val="2"/>
      </rPr>
      <t>(cases reported to a clinical and/or epidemiological cancer registry)</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</si>
  <si>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</si>
  <si>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indicator year)</t>
    </r>
  </si>
  <si>
    <r>
      <t xml:space="preserve">ONN Fälle aus Kennzahlenjahr mit:
</t>
    </r>
    <r>
      <rPr>
        <b/>
        <sz val="10"/>
        <color theme="2" tint="-0.749992370372631"/>
        <rFont val="Arial"/>
        <family val="2"/>
      </rPr>
      <t>(ONN cases in indicator year)</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</si>
  <si>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</si>
  <si>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</si>
  <si>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</si>
  <si>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</si>
  <si>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</si>
  <si>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</si>
  <si>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</si>
  <si>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</si>
  <si>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t xml:space="preserve">Psychoonkologische Betreuung
</t>
    </r>
    <r>
      <rPr>
        <sz val="8"/>
        <color theme="2" tint="-0.749992370372631"/>
        <rFont val="Arial"/>
        <family val="2"/>
      </rPr>
      <t>(psycho-oncological care)</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</si>
  <si>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</si>
  <si>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</si>
  <si>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</si>
  <si>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</si>
  <si>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</si>
  <si>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</si>
  <si>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</si>
  <si>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Primärfälle mit pT1 (inkl. ypT1)
</t>
    </r>
    <r>
      <rPr>
        <sz val="8"/>
        <color theme="2" tint="-0.749992370372631"/>
        <rFont val="Arial"/>
        <family val="2"/>
      </rPr>
      <t>(primary cases with pT1 (including ypT1))</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</si>
  <si>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</si>
  <si>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</si>
  <si>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</si>
  <si>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</si>
  <si>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</si>
  <si>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r>
      <t xml:space="preserve">ONV und ONN Fälle aus Vorkennzahlenjahr
</t>
    </r>
    <r>
      <rPr>
        <b/>
        <sz val="10"/>
        <color theme="2" tint="-0.749992370372631"/>
        <rFont val="Arial"/>
        <family val="2"/>
      </rPr>
      <t>(ONV and ONN cases in the year previous to the indicator year)</t>
    </r>
  </si>
  <si>
    <r>
      <t xml:space="preserve">Rekonstruktion
</t>
    </r>
    <r>
      <rPr>
        <sz val="8"/>
        <color theme="2" tint="-0.749992370372631"/>
        <rFont val="Arial"/>
        <family val="2"/>
      </rPr>
      <t>(breast reconstructions)</t>
    </r>
  </si>
  <si>
    <r>
      <t xml:space="preserve">nicht leer 
</t>
    </r>
    <r>
      <rPr>
        <sz val="8"/>
        <color theme="2" tint="-0.749992370372631"/>
        <rFont val="Arial"/>
        <family val="2"/>
      </rPr>
      <t>(not empty)</t>
    </r>
  </si>
  <si>
    <r>
      <t xml:space="preserve">NO, ONV und ONN Fälle aus Kennzahlenjahr
</t>
    </r>
    <r>
      <rPr>
        <b/>
        <sz val="10"/>
        <color theme="2" tint="-0.749992370372631"/>
        <rFont val="Arial"/>
        <family val="2"/>
      </rPr>
      <t>(NO, ONV and ONN cases in the indicator year)</t>
    </r>
  </si>
  <si>
    <r>
      <t xml:space="preserve">Meldung an klinisches u./o. epidemiologisches Krebsregister
</t>
    </r>
    <r>
      <rPr>
        <sz val="8"/>
        <color theme="2" tint="-0.749992370372631"/>
        <rFont val="Arial"/>
        <family val="2"/>
      </rPr>
      <t>(cases reported to a clinical and/or epidemiological cancer registry)</t>
    </r>
  </si>
  <si>
    <t xml:space="preserve">RGB </t>
  </si>
  <si>
    <r>
      <t xml:space="preserve">i.O.
</t>
    </r>
    <r>
      <rPr>
        <sz val="8"/>
        <color theme="2" tint="-0.749992370372631"/>
        <rFont val="Arial"/>
        <family val="2"/>
      </rPr>
      <t>(all right)</t>
    </r>
  </si>
  <si>
    <r>
      <t xml:space="preserve">i.O. 
(Plausibilität unklar)
</t>
    </r>
    <r>
      <rPr>
        <sz val="8"/>
        <color theme="2" tint="-0.749992370372631"/>
        <rFont val="Arial"/>
        <family val="2"/>
      </rPr>
      <t>(all right
(implausibile))</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</si>
  <si>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</si>
  <si>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</si>
  <si>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</si>
  <si>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</si>
  <si>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4. i.O.
</t>
    </r>
    <r>
      <rPr>
        <sz val="10"/>
        <color theme="2" tint="-0.749992370372631"/>
        <rFont val="Arial"/>
        <family val="2"/>
      </rPr>
      <t>(4. all right)</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</si>
  <si>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</si>
  <si>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</si>
  <si>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</si>
  <si>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</si>
  <si>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</si>
  <si>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C) Nur Sollvorgabe mit ≥
</t>
    </r>
    <r>
      <rPr>
        <sz val="9"/>
        <color theme="2" tint="-0.749992370372631"/>
        <rFont val="Arial"/>
        <family val="2"/>
      </rPr>
      <t>(C) Only Target with ≥)</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</si>
  <si>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</si>
  <si>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</si>
  <si>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</si>
  <si>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</si>
  <si>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</si>
  <si>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</si>
  <si>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</si>
  <si>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</si>
  <si>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rPr>
        <sz val="9"/>
        <color rgb="FF7030A0"/>
        <rFont val="Arial"/>
        <family val="2"/>
      </rPr>
      <t>%</t>
    </r>
    <r>
      <rPr>
        <sz val="8"/>
        <color rgb="FF7030A0"/>
        <rFont val="Arial"/>
        <family val="2"/>
      </rPr>
      <t xml:space="preserve"> </t>
    </r>
    <r>
      <rPr>
        <sz val="8"/>
        <color theme="1"/>
        <rFont val="Arial"/>
        <family val="2"/>
      </rPr>
      <t xml:space="preserve">&lt;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</si>
  <si>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</si>
  <si>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</si>
  <si>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</si>
  <si>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</si>
  <si>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</si>
  <si>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</si>
  <si>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</si>
  <si>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</si>
  <si>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</si>
  <si>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</si>
  <si>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</si>
  <si>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</si>
  <si>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</si>
  <si>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</si>
  <si>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</si>
  <si>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</si>
  <si>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</si>
  <si>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</si>
  <si>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</si>
  <si>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</si>
  <si>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</si>
  <si>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</si>
  <si>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</si>
  <si>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</si>
  <si>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</si>
  <si>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</si>
  <si>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</si>
  <si>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</si>
  <si>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rPr>
        <sz val="11"/>
        <color indexed="8"/>
        <rFont val="Arial"/>
        <family val="2"/>
      </rPr>
      <t>OncoBox Brust (OncoBox Breast Cancer)</t>
    </r>
    <r>
      <rPr>
        <b/>
        <sz val="11"/>
        <color indexed="8"/>
        <rFont val="Arial"/>
        <family val="2"/>
      </rPr>
      <t xml:space="preserve">
Kategorisierung der Fälle für EQ
</t>
    </r>
    <r>
      <rPr>
        <b/>
        <sz val="11"/>
        <color theme="2" tint="-0.749992370372631"/>
        <rFont val="Arial"/>
        <family val="2"/>
      </rPr>
      <t>(categories for the matrix)</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</si>
  <si>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</si>
  <si>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rPr>
        <sz val="11"/>
        <color indexed="8"/>
        <rFont val="Arial"/>
        <family val="2"/>
      </rPr>
      <t>OncoBox Brust (OncoBox Breast Cancer)</t>
    </r>
    <r>
      <rPr>
        <b/>
        <sz val="11"/>
        <color indexed="8"/>
        <rFont val="Arial"/>
        <family val="2"/>
      </rPr>
      <t xml:space="preserve">
Basisdaten (= Fallübersicht)
</t>
    </r>
    <r>
      <rPr>
        <b/>
        <sz val="11"/>
        <color theme="2" tint="-0.749992370372631"/>
        <rFont val="Arial"/>
        <family val="2"/>
      </rPr>
      <t>(Basic data (= case overview))</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</si>
  <si>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</si>
  <si>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</si>
  <si>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</si>
  <si>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</si>
  <si>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</si>
  <si>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</si>
  <si>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</si>
  <si>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</si>
  <si>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</si>
  <si>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rPr>
        <sz val="11"/>
        <color indexed="8"/>
        <rFont val="Arial"/>
        <family val="2"/>
      </rPr>
      <t>OncoBox Brust (OncoBox Breast Cancer)</t>
    </r>
    <r>
      <rPr>
        <b/>
        <sz val="11"/>
        <color indexed="8"/>
        <rFont val="Arial"/>
        <family val="2"/>
      </rPr>
      <t xml:space="preserve">
Benötigte Ausprägungen Matrix Ergebnisqualität 
</t>
    </r>
    <r>
      <rPr>
        <b/>
        <sz val="11"/>
        <color theme="2" tint="-0.749992370372631"/>
        <rFont val="Arial"/>
        <family val="2"/>
      </rPr>
      <t>(calculation matrix)</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</si>
  <si>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</si>
  <si>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</si>
  <si>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</si>
  <si>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</si>
  <si>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</si>
  <si>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</si>
  <si>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</si>
  <si>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</si>
  <si>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</si>
  <si>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</si>
  <si>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</si>
  <si>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</si>
  <si>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</si>
  <si>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</si>
  <si>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</si>
  <si>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</si>
  <si>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</si>
  <si>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</si>
  <si>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Beispielhafte Bestimmung der Zeile 24: 
(Jahr 2013)
</t>
    </r>
    <r>
      <rPr>
        <b/>
        <sz val="10"/>
        <color theme="2" tint="-0.749992370372631"/>
        <rFont val="Arial"/>
        <family val="2"/>
      </rPr>
      <t>(exemplary calculation row 24 (year 2013))</t>
    </r>
  </si>
  <si>
    <r>
      <t>Spalten D - K werden wie in Tabellenblatt</t>
    </r>
    <r>
      <rPr>
        <b/>
        <sz val="9"/>
        <rFont val="Arial"/>
        <family val="2"/>
      </rPr>
      <t xml:space="preserve"> KB_Basisdaten</t>
    </r>
    <r>
      <rPr>
        <b/>
        <sz val="9"/>
        <color indexed="8"/>
        <rFont val="Arial"/>
        <family val="2"/>
      </rPr>
      <t xml:space="preserve"> für das Jahr 2013 bestimmt. 
</t>
    </r>
    <r>
      <rPr>
        <b/>
        <sz val="9"/>
        <color theme="2" tint="-0.749992370372631"/>
        <rFont val="Arial"/>
        <family val="2"/>
      </rPr>
      <t>(calculation of the columns D - K is similar to KB_Basisdaten in the year 2013)</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</si>
  <si>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</si>
  <si>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</si>
  <si>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</si>
  <si>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</si>
  <si>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</si>
  <si>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</si>
  <si>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</si>
  <si>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</si>
  <si>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rPr>
        <b/>
        <u/>
        <sz val="9"/>
        <rFont val="Arial"/>
        <family val="2"/>
      </rPr>
      <t>Grundgesamtheit Spalten T-Y:</t>
    </r>
    <r>
      <rPr>
        <b/>
        <sz val="9"/>
        <rFont val="Arial"/>
        <family val="2"/>
      </rPr>
      <t xml:space="preserve"> Alle Fälle die zum Ende die bis Ende des Vorkennzahlenjahres nicht verstorben sind ("Kategorisierung EQ"):
</t>
    </r>
    <r>
      <rPr>
        <b/>
        <sz val="9"/>
        <color theme="2" tint="-0.749992370372631"/>
        <rFont val="Arial"/>
        <family val="2"/>
      </rPr>
      <t>(Population columns T - Y: Cases alive until end of year previous to indicator year)</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</si>
  <si>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</si>
  <si>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</si>
  <si>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</si>
  <si>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rPr>
        <sz val="11"/>
        <color indexed="8"/>
        <rFont val="Arial"/>
        <family val="2"/>
      </rPr>
      <t>OncoBox Brust (OncoBox Breast Cancer)</t>
    </r>
    <r>
      <rPr>
        <b/>
        <sz val="11"/>
        <color indexed="8"/>
        <rFont val="Arial"/>
        <family val="2"/>
      </rPr>
      <t xml:space="preserve">
</t>
    </r>
    <r>
      <rPr>
        <b/>
        <sz val="11"/>
        <rFont val="Arial"/>
        <family val="2"/>
      </rPr>
      <t>Kaplan-Meier Disease free survival (DFS)</t>
    </r>
  </si>
  <si>
    <r>
      <rPr>
        <sz val="11"/>
        <color indexed="8"/>
        <rFont val="Arial"/>
        <family val="2"/>
      </rPr>
      <t>OncoBox Brust (OncoBox Breast Cancer)</t>
    </r>
    <r>
      <rPr>
        <b/>
        <sz val="11"/>
        <color indexed="8"/>
        <rFont val="Arial"/>
        <family val="2"/>
      </rPr>
      <t xml:space="preserve">
Kaplan-Meier Overall survival (OAS)</t>
    </r>
  </si>
  <si>
    <r>
      <t xml:space="preserve">Land
</t>
    </r>
    <r>
      <rPr>
        <sz val="11"/>
        <color theme="2" tint="-0.749992370372631"/>
        <rFont val="Calibri"/>
        <family val="2"/>
        <scheme val="minor"/>
      </rPr>
      <t>(country)</t>
    </r>
  </si>
  <si>
    <r>
      <rPr>
        <sz val="11"/>
        <color indexed="8"/>
        <rFont val="Arial"/>
        <family val="2"/>
      </rPr>
      <t>OncoBox Brust (OncoBox Breast Cancer)</t>
    </r>
    <r>
      <rPr>
        <b/>
        <sz val="11"/>
        <color indexed="8"/>
        <rFont val="Arial"/>
        <family val="2"/>
      </rPr>
      <t xml:space="preserve">
Anhang - Länderkennung nach ISO-3
</t>
    </r>
    <r>
      <rPr>
        <b/>
        <sz val="11"/>
        <color theme="2" tint="-0.749992370372631"/>
        <rFont val="Arial"/>
        <family val="2"/>
      </rPr>
      <t>(appendix - country codes ISO-3)</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</si>
  <si>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</si>
  <si>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</si>
  <si>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</si>
  <si>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</si>
  <si>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</si>
  <si>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</si>
  <si>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</si>
  <si>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</si>
  <si>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</si>
  <si>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</si>
  <si>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</si>
  <si>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</si>
  <si>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</si>
  <si>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</si>
  <si>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</si>
  <si>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</si>
  <si>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</si>
  <si>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</si>
  <si>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</si>
  <si>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</si>
  <si>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</si>
  <si>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</si>
  <si>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</si>
  <si>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</si>
  <si>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</si>
  <si>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</si>
  <si>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</si>
  <si>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</si>
  <si>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</si>
  <si>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</si>
  <si>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</si>
  <si>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</si>
  <si>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</si>
  <si>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</si>
  <si>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</si>
  <si>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</si>
  <si>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</si>
  <si>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</si>
  <si>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</si>
  <si>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</si>
  <si>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</si>
  <si>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</si>
  <si>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</si>
  <si>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</si>
  <si>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</si>
  <si>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</si>
  <si>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</si>
  <si>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</si>
  <si>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</si>
  <si>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</si>
  <si>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</si>
  <si>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</si>
  <si>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</si>
  <si>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</si>
  <si>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</si>
  <si>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</si>
  <si>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</si>
  <si>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</si>
  <si>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</si>
  <si>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</si>
  <si>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</si>
  <si>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</si>
  <si>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</si>
  <si>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</si>
  <si>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</si>
  <si>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</si>
  <si>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</si>
  <si>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</si>
  <si>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</si>
  <si>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</si>
  <si>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</si>
  <si>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</si>
  <si>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</si>
  <si>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</si>
  <si>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</si>
  <si>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</si>
  <si>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</si>
  <si>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</si>
  <si>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</si>
  <si>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</si>
  <si>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</si>
  <si>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</si>
  <si>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</si>
  <si>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</si>
  <si>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</si>
  <si>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</si>
  <si>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</si>
  <si>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</si>
  <si>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</si>
  <si>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</si>
  <si>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</si>
  <si>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</si>
  <si>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</si>
  <si>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</si>
  <si>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Tabellenblatt
</t>
    </r>
    <r>
      <rPr>
        <b/>
        <sz val="11"/>
        <color theme="2" tint="-0.749992370372631"/>
        <rFont val="Arial"/>
        <family val="2"/>
      </rPr>
      <t>Sheet</t>
    </r>
  </si>
  <si>
    <r>
      <t xml:space="preserve">Kurzbeschreibung
</t>
    </r>
    <r>
      <rPr>
        <b/>
        <sz val="11"/>
        <color theme="2" tint="-0.749992370372631"/>
        <rFont val="Arial"/>
        <family val="2"/>
      </rPr>
      <t>Short description</t>
    </r>
  </si>
  <si>
    <r>
      <t xml:space="preserve">Prätherapeutische Fallbesprechung
</t>
    </r>
    <r>
      <rPr>
        <sz val="11"/>
        <color theme="2" tint="-0.749992370372631"/>
        <rFont val="Arial"/>
        <family val="2"/>
      </rPr>
      <t>Pretreatment case presentation</t>
    </r>
  </si>
  <si>
    <r>
      <t xml:space="preserve">Psychoonkologische Betreuung (Gespräch &gt; 25 Min.) (keine Berechnung)
</t>
    </r>
    <r>
      <rPr>
        <sz val="11"/>
        <color theme="2" tint="-0.749992370372631"/>
        <rFont val="Arial"/>
        <family val="2"/>
      </rPr>
      <t>Psycho-oncologic care (&gt;25 min) (no calculation)</t>
    </r>
  </si>
  <si>
    <r>
      <t xml:space="preserve">Psychoonkologische Betreuung (Gespräch &gt; 25 Min.) (Berechnung auf Primärfälle beschränkt)
</t>
    </r>
    <r>
      <rPr>
        <sz val="11"/>
        <color theme="2" tint="-0.749992370372631"/>
        <rFont val="Arial"/>
        <family val="2"/>
      </rPr>
      <t>Psycho-oncologic care (&gt;25 min) (restricted to primary cases)</t>
    </r>
  </si>
  <si>
    <r>
      <t xml:space="preserve">Beratung Sozialdienst (keine Berechnung)
</t>
    </r>
    <r>
      <rPr>
        <sz val="11"/>
        <color theme="2" tint="-0.749992370372631"/>
        <rFont val="Arial"/>
        <family val="2"/>
      </rPr>
      <t>Social-service counselling (no calculation)</t>
    </r>
  </si>
  <si>
    <r>
      <t xml:space="preserve">Beratung Sozialdienst (Berechnung auf Primärfälle beschränkt)
</t>
    </r>
    <r>
      <rPr>
        <sz val="11"/>
        <color theme="2" tint="-0.749992370372631"/>
        <rFont val="Arial"/>
        <family val="2"/>
      </rPr>
      <t>Social-service counselling (restricted to primary cases)</t>
    </r>
  </si>
  <si>
    <r>
      <t xml:space="preserve">Anteil Studien Patienten (keine Berechnung)
</t>
    </r>
    <r>
      <rPr>
        <sz val="11"/>
        <color theme="2" tint="-0.749992370372631"/>
        <rFont val="Arial"/>
        <family val="2"/>
      </rPr>
      <t>Participation in research study (no calculation)</t>
    </r>
  </si>
  <si>
    <r>
      <t xml:space="preserve">Anteil Studien Patienten (Berechnung auf Primärfälle beschränkt)
</t>
    </r>
    <r>
      <rPr>
        <sz val="11"/>
        <color theme="2" tint="-0.749992370372631"/>
        <rFont val="Arial"/>
        <family val="2"/>
      </rPr>
      <t>Participation in research study (restricted to primary cases)</t>
    </r>
  </si>
  <si>
    <r>
      <t xml:space="preserve">Prätherapeutische histologische Sicherung
</t>
    </r>
    <r>
      <rPr>
        <sz val="11"/>
        <color theme="2" tint="-0.749992370372631"/>
        <rFont val="Arial"/>
        <family val="2"/>
      </rPr>
      <t>Pre-therapeutic histological confirmation</t>
    </r>
  </si>
  <si>
    <r>
      <t xml:space="preserve">Primärfälle Mammakarzinom
</t>
    </r>
    <r>
      <rPr>
        <sz val="11"/>
        <color theme="2" tint="-0.749992370372631"/>
        <rFont val="Arial"/>
        <family val="2"/>
      </rPr>
      <t>Primary cases BC</t>
    </r>
  </si>
  <si>
    <r>
      <t xml:space="preserve">Mastektomien
</t>
    </r>
    <r>
      <rPr>
        <sz val="11"/>
        <color theme="2" tint="-0.749992370372631"/>
        <rFont val="Arial"/>
        <family val="2"/>
      </rPr>
      <t>Mastectomies primary cases</t>
    </r>
  </si>
  <si>
    <r>
      <t xml:space="preserve">Intraoperative Präparateradio-/-sonographie (keine Berechnung)
</t>
    </r>
    <r>
      <rPr>
        <sz val="11"/>
        <color theme="2" tint="-0.749992370372631"/>
        <rFont val="Arial"/>
        <family val="2"/>
      </rPr>
      <t>Intraoperative specimen radio-/sonography (no calculation)</t>
    </r>
  </si>
  <si>
    <r>
      <t xml:space="preserve">Intraoperative Präparateradio-/-sonographie (Berechnung auf Primärfälle beschränkt)
</t>
    </r>
    <r>
      <rPr>
        <sz val="11"/>
        <color theme="2" tint="-0.749992370372631"/>
        <rFont val="Arial"/>
        <family val="2"/>
      </rPr>
      <t>Intraoperative specimen radio-/sonography (restricted to primary cases)</t>
    </r>
  </si>
  <si>
    <r>
      <t xml:space="preserve">Revisionsoperationen
</t>
    </r>
    <r>
      <rPr>
        <sz val="11"/>
        <color theme="2" tint="-0.749992370372631"/>
        <rFont val="Arial"/>
        <family val="2"/>
      </rPr>
      <t>Revision operations</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</si>
  <si>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</si>
  <si>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</si>
  <si>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</si>
  <si>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</si>
  <si>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</si>
  <si>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</si>
  <si>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</si>
  <si>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t>Patientenprofil</t>
  </si>
  <si>
    <r>
      <t xml:space="preserve">Länderkennung nach ISO-3
</t>
    </r>
    <r>
      <rPr>
        <sz val="11"/>
        <color theme="2" tint="-0.749992370372631"/>
        <rFont val="Arial"/>
        <family val="2"/>
      </rPr>
      <t>Country codes ISO-3</t>
    </r>
  </si>
  <si>
    <r>
      <t xml:space="preserve">Anhang
</t>
    </r>
    <r>
      <rPr>
        <b/>
        <sz val="11"/>
        <color theme="2" tint="-0.749992370372631"/>
        <rFont val="Arial"/>
        <family val="2"/>
      </rPr>
      <t>Appendix</t>
    </r>
  </si>
  <si>
    <t>The data item "wire localisation - preoperative" is missing. If there is no wire localisation - preoperative you can document "no".</t>
  </si>
  <si>
    <t>The recommendation of the systemic treatment is missing. If there is no recommendation you can document "no".</t>
  </si>
  <si>
    <t>ODER (OR)</t>
  </si>
  <si>
    <r>
      <t xml:space="preserve">Fall
Diagnose
</t>
    </r>
    <r>
      <rPr>
        <b/>
        <sz val="8"/>
        <rFont val="Arial"/>
        <family val="2"/>
      </rPr>
      <t>Prätherapeutisches M</t>
    </r>
    <r>
      <rPr>
        <sz val="8"/>
        <rFont val="Arial"/>
        <family val="2"/>
      </rPr>
      <t xml:space="preserve">  </t>
    </r>
  </si>
  <si>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</si>
  <si>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</si>
  <si>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</si>
  <si>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</si>
  <si>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</si>
  <si>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</si>
  <si>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</si>
  <si>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</si>
  <si>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</si>
  <si>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</si>
  <si>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</si>
  <si>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</si>
  <si>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</si>
  <si>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</si>
  <si>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</si>
  <si>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</si>
  <si>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</si>
  <si>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</si>
  <si>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</si>
  <si>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</si>
  <si>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</si>
  <si>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</si>
  <si>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</si>
  <si>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</si>
  <si>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</si>
  <si>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</si>
  <si>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</si>
  <si>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</si>
  <si>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</si>
  <si>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 term "Patientin" includes the male gender, too.</t>
    </r>
  </si>
  <si>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</si>
  <si>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</si>
  <si>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</si>
  <si>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</si>
  <si>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</si>
  <si>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</si>
  <si>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</si>
  <si>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</si>
  <si>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</si>
  <si>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</si>
  <si>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</si>
  <si>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</si>
  <si>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</si>
  <si>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</si>
  <si>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</si>
  <si>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</si>
  <si>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</si>
  <si>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</si>
  <si>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</si>
  <si>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</si>
  <si>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</si>
  <si>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</si>
  <si>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</si>
  <si>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</si>
  <si>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</si>
  <si>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</si>
  <si>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</si>
  <si>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</si>
  <si>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rPr>
        <sz val="11"/>
        <color indexed="8"/>
        <rFont val="Arial"/>
        <family val="2"/>
      </rPr>
      <t xml:space="preserve">OncoBox Brust </t>
    </r>
    <r>
      <rPr>
        <sz val="11"/>
        <color theme="2" tint="-0.749992370372631"/>
        <rFont val="Arial"/>
        <family val="2"/>
      </rPr>
      <t>(OncoBox Breast Cancer)</t>
    </r>
    <r>
      <rPr>
        <b/>
        <sz val="11"/>
        <color indexed="8"/>
        <rFont val="Arial"/>
        <family val="2"/>
      </rPr>
      <t xml:space="preserve">
Datenfelder 
</t>
    </r>
    <r>
      <rPr>
        <b/>
        <sz val="11"/>
        <color theme="2" tint="-0.749992370372631"/>
        <rFont val="Arial"/>
        <family val="2"/>
      </rPr>
      <t>Data fields</t>
    </r>
  </si>
  <si>
    <r>
      <t xml:space="preserve">OncoBox Brust </t>
    </r>
    <r>
      <rPr>
        <sz val="11"/>
        <color theme="2" tint="-0.749992370372631"/>
        <rFont val="Arial"/>
        <family val="2"/>
      </rPr>
      <t>(OncoBox Breast Cancer)</t>
    </r>
    <r>
      <rPr>
        <sz val="11"/>
        <color indexed="8"/>
        <rFont val="Arial"/>
        <family val="2"/>
      </rPr>
      <t xml:space="preserve">
</t>
    </r>
    <r>
      <rPr>
        <b/>
        <sz val="11"/>
        <color indexed="8"/>
        <rFont val="Arial"/>
        <family val="2"/>
      </rPr>
      <t xml:space="preserve">Strukturvalidierung der Datensätze
</t>
    </r>
    <r>
      <rPr>
        <b/>
        <sz val="11"/>
        <color theme="2" tint="-0.749992370372631"/>
        <rFont val="Arial"/>
        <family val="2"/>
      </rPr>
      <t>Validation of data sets</t>
    </r>
  </si>
  <si>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</si>
  <si>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</si>
  <si>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</si>
  <si>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</si>
  <si>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</si>
  <si>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</si>
  <si>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Operierter, nicht neoadjuvant vorbehandelter, Primärfall (ONN)
</t>
    </r>
    <r>
      <rPr>
        <b/>
        <sz val="11"/>
        <color theme="2" tint="-0.749992370372631"/>
        <rFont val="Arial"/>
        <family val="2"/>
      </rPr>
      <t>(surgically primary case without neoadjuvant therapy (ONN))</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</si>
  <si>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</si>
  <si>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</si>
  <si>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</si>
  <si>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</si>
  <si>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</si>
  <si>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</si>
  <si>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</si>
  <si>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</si>
  <si>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</si>
  <si>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Bei Kennzahlen wird ein Kalender des ausgewählen Kennzahlenjahres angezeigt. Bei der Ergebnisqualität nur Jahreszahlen (max. 2005-2015).
(</t>
    </r>
    <r>
      <rPr>
        <sz val="10"/>
        <color theme="2" tint="-0.749992370372631"/>
        <rFont val="Arial"/>
        <family val="2"/>
      </rPr>
      <t>For the indicators, a calender of the selected year is displayed. For the quality of results, full years are displayed (max. 2005 - 2015))</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</si>
  <si>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</si>
  <si>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</si>
  <si>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</si>
  <si>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</si>
  <si>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</si>
  <si>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</si>
  <si>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</si>
  <si>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</si>
  <si>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</si>
  <si>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</si>
  <si>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beidseitig (synchron) </t>
    </r>
    <r>
      <rPr>
        <vertAlign val="superscript"/>
        <sz val="8"/>
        <rFont val="Arial Black"/>
        <family val="2"/>
      </rPr>
      <t>6)</t>
    </r>
    <r>
      <rPr>
        <sz val="8"/>
        <rFont val="Arial Black"/>
        <family val="2"/>
      </rPr>
      <t xml:space="preserve">
</t>
    </r>
    <r>
      <rPr>
        <sz val="8"/>
        <color theme="2" tint="-0.749992370372631"/>
        <rFont val="Arial Black"/>
        <family val="2"/>
      </rPr>
      <t xml:space="preserve">(bilateral (synchronous) </t>
    </r>
    <r>
      <rPr>
        <vertAlign val="superscript"/>
        <sz val="8"/>
        <color theme="2" tint="-0.749992370372631"/>
        <rFont val="Arial Black"/>
        <family val="2"/>
      </rPr>
      <t>6)</t>
    </r>
    <r>
      <rPr>
        <sz val="8"/>
        <color theme="2" tint="-0.749992370372631"/>
        <rFont val="Arial Black"/>
        <family val="2"/>
      </rPr>
      <t>)</t>
    </r>
  </si>
  <si>
    <r>
      <t>* In dieser Spalte erscheinen alle Falldatensätze die Auffälligkeiten aufweisen. Hier werde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</si>
  <si>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</si>
  <si>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</si>
  <si>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</si>
  <si>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</si>
  <si>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</si>
  <si>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</si>
  <si>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</si>
  <si>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</si>
  <si>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</si>
  <si>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</si>
  <si>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Zeile 32 (Operierte Primärfälle aufgeteilt nach Stadium)
</t>
    </r>
    <r>
      <rPr>
        <b/>
        <sz val="11"/>
        <color theme="2" tint="-0.749992370372631"/>
        <rFont val="Arial"/>
        <family val="2"/>
      </rPr>
      <t>(Row 32 (surgically treated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</si>
  <si>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</si>
  <si>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</si>
  <si>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</si>
  <si>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</si>
  <si>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</si>
  <si>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</si>
  <si>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</si>
  <si>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</si>
  <si>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</si>
  <si>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r>
      <t xml:space="preserve">Grundgesamtheit für KB sind die Primärfälle des ausgewählten Kennzahlenjahres und für EQ die Patienten von 2005-2015.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2005 - 2015. Deviation of the data does not lead to the complete exclusion of the primary cases from the indicator sheet, but those cases may not be taken into account for certain indicators due to missing/invalid values.)</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</si>
  <si>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</si>
  <si>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</si>
  <si>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</si>
  <si>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</si>
  <si>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</si>
  <si>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</si>
  <si>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</si>
  <si>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</si>
  <si>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</si>
  <si>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</si>
  <si>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</si>
  <si>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</si>
  <si>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</si>
  <si>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</si>
  <si>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</si>
  <si>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</si>
  <si>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</si>
  <si>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</si>
  <si>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</si>
  <si>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Zähler KN 24:
</t>
    </r>
    <r>
      <rPr>
        <b/>
        <sz val="10"/>
        <color theme="2" tint="-0.749992370372631"/>
        <rFont val="Arial"/>
        <family val="2"/>
      </rPr>
      <t xml:space="preserve">(numerator indicator 24) </t>
    </r>
  </si>
  <si>
    <r>
      <t xml:space="preserve">Zähler KN 25:
</t>
    </r>
    <r>
      <rPr>
        <b/>
        <sz val="10"/>
        <color theme="2" tint="-0.749992370372631"/>
        <rFont val="Arial"/>
        <family val="2"/>
      </rPr>
      <t xml:space="preserve">(numerator indicator 25) </t>
    </r>
  </si>
  <si>
    <r>
      <t xml:space="preserve">Zähler KN 26:
</t>
    </r>
    <r>
      <rPr>
        <b/>
        <sz val="10"/>
        <color theme="2" tint="-0.749992370372631"/>
        <rFont val="Arial"/>
        <family val="2"/>
      </rPr>
      <t xml:space="preserve">(numerator indicator 26)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</si>
  <si>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</si>
  <si>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</si>
  <si>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</si>
  <si>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</si>
  <si>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</si>
  <si>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</si>
  <si>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</si>
  <si>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</si>
  <si>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</si>
  <si>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</si>
  <si>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</si>
  <si>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</si>
  <si>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</si>
  <si>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Angabe von Resektionsrand und minimalem Sicherheitsabstand
</t>
    </r>
    <r>
      <rPr>
        <sz val="8"/>
        <color theme="2" tint="-0.749992370372631"/>
        <rFont val="Arial"/>
        <family val="2"/>
      </rPr>
      <t>(resection margin and minimum safety margin specified by the pathologist)</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</si>
  <si>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</si>
  <si>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</si>
  <si>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rPr>
        <sz val="11"/>
        <color indexed="8"/>
        <rFont val="Arial"/>
        <family val="2"/>
      </rPr>
      <t>OncoBox Brust (OncoBox Breast Cancer)</t>
    </r>
    <r>
      <rPr>
        <b/>
        <sz val="11"/>
        <color indexed="8"/>
        <rFont val="Arial"/>
        <family val="2"/>
      </rPr>
      <t xml:space="preserve">
KB - Farblegende
</t>
    </r>
    <r>
      <rPr>
        <b/>
        <sz val="11"/>
        <color theme="2" tint="-0.749992370372631"/>
        <rFont val="Arial"/>
        <family val="2"/>
      </rPr>
      <t>(KB - colour key)</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</si>
  <si>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</si>
  <si>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</si>
  <si>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</si>
  <si>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</si>
  <si>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</si>
  <si>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einseitig</t>
    </r>
    <r>
      <rPr>
        <sz val="8"/>
        <rFont val="Arial Black"/>
        <family val="2"/>
      </rPr>
      <t> </t>
    </r>
    <r>
      <rPr>
        <vertAlign val="superscript"/>
        <sz val="8"/>
        <rFont val="Arial Black"/>
        <family val="2"/>
      </rPr>
      <t xml:space="preserve">5)
</t>
    </r>
    <r>
      <rPr>
        <sz val="8"/>
        <color theme="2" tint="-0.749992370372631"/>
        <rFont val="Arial Black"/>
        <family val="2"/>
      </rPr>
      <t xml:space="preserve">(unilateral </t>
    </r>
    <r>
      <rPr>
        <vertAlign val="superscript"/>
        <sz val="8"/>
        <color theme="2" tint="-0.749992370372631"/>
        <rFont val="Arial Black"/>
        <family val="2"/>
      </rPr>
      <t>5)</t>
    </r>
    <r>
      <rPr>
        <sz val="8"/>
        <color theme="2" tint="-0.749992370372631"/>
        <rFont val="Arial Black"/>
        <family val="2"/>
      </rPr>
      <t>)</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</si>
  <si>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</si>
  <si>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</si>
  <si>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</si>
  <si>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</si>
  <si>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</si>
  <si>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</si>
  <si>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</si>
  <si>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</si>
  <si>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</si>
  <si>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</si>
  <si>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</si>
  <si>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</si>
  <si>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</si>
  <si>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</si>
  <si>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</si>
  <si>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</si>
  <si>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</si>
  <si>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</si>
  <si>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</si>
  <si>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</si>
  <si>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</si>
  <si>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</si>
  <si>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</si>
  <si>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</si>
  <si>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</si>
  <si>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</si>
  <si>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</si>
  <si>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</si>
  <si>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</si>
  <si>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</si>
  <si>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</si>
  <si>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</si>
  <si>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</si>
  <si>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rPr>
        <sz val="11"/>
        <color indexed="8"/>
        <rFont val="Arial"/>
        <family val="2"/>
      </rPr>
      <t>OncoBox Brust (OncoBox Breast Cancer)</t>
    </r>
    <r>
      <rPr>
        <b/>
        <sz val="11"/>
        <color indexed="8"/>
        <rFont val="Arial"/>
        <family val="2"/>
      </rPr>
      <t xml:space="preserve">
Patientenprofil
</t>
    </r>
    <r>
      <rPr>
        <b/>
        <sz val="11"/>
        <color theme="2" tint="-0.749992370372631"/>
        <rFont val="Arial"/>
        <family val="2"/>
      </rPr>
      <t>(patient profile)</t>
    </r>
    <r>
      <rPr>
        <b/>
        <sz val="11"/>
        <color indexed="8"/>
        <rFont val="Arial"/>
        <family val="2"/>
      </rPr>
      <t xml:space="preserve">
</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</si>
  <si>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</si>
  <si>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</si>
  <si>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</si>
  <si>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</si>
  <si>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</si>
  <si>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</si>
  <si>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</si>
  <si>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</si>
  <si>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</si>
  <si>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</si>
  <si>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r>
      <rPr>
        <sz val="11"/>
        <rFont val="Arial"/>
        <family val="2"/>
      </rPr>
      <t>Brusterhaltendes Vorgehen bei pT1</t>
    </r>
    <r>
      <rPr>
        <sz val="11"/>
        <color theme="1"/>
        <rFont val="Arial"/>
        <family val="2"/>
      </rPr>
      <t xml:space="preserve">
</t>
    </r>
    <r>
      <rPr>
        <sz val="11"/>
        <color theme="2" tint="-0.749992370372631"/>
        <rFont val="Arial"/>
        <family val="2"/>
      </rPr>
      <t>Breast conserving therapy in cases of pT1 primary cases</t>
    </r>
  </si>
  <si>
    <t xml:space="preserve">TX | T0 | T1 | T1mi | T1mic | T1a  | T1b | T1c |  T2 T3 | T4 | T4a | T4b | T4c | T4d </t>
  </si>
  <si>
    <t xml:space="preserve">TX | T0 | T1 |  T1mi | T1mic | T1a  | T1b | T1c |  T2 T3 | T4 | T4a | T4b | T4c | T4d </t>
  </si>
  <si>
    <t>T1 | T1mi | T1mic | T1a | T1b | T1c</t>
  </si>
  <si>
    <t xml:space="preserve">T1 | T1mi | T1mic | T1a  | T1b | T1c |  T2 |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</si>
  <si>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</si>
  <si>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</si>
  <si>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</si>
  <si>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</si>
  <si>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t>Anzahl operative Eingriffe für R0-Resektion bei BET</t>
  </si>
  <si>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</si>
  <si>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</si>
  <si>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K) Eine Plausibilitätsgrenze mit &lt;
</t>
    </r>
    <r>
      <rPr>
        <sz val="9"/>
        <color theme="2" tint="-0.749992370372631"/>
        <rFont val="Arial"/>
        <family val="2"/>
      </rPr>
      <t>(K) Plausibility limit with &lt;)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</si>
  <si>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</si>
  <si>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</si>
  <si>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</si>
  <si>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</si>
  <si>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</si>
  <si>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</si>
  <si>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Case discussion of local recurrence/metastases (no calculation)</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</si>
  <si>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</si>
  <si>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</si>
  <si>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</si>
  <si>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t>Bestimmung von Plausibilitätsauffälligkeiten für das Kennzahlenjahr und die Ergebnisqualität
Definition of conspicuitites for the indicator year and for the quality of results</t>
  </si>
  <si>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</si>
  <si>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</si>
  <si>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</si>
  <si>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</si>
  <si>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</si>
  <si>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</si>
  <si>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</si>
  <si>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</si>
  <si>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</si>
  <si>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</si>
  <si>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</si>
  <si>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</si>
  <si>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</si>
  <si>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</si>
  <si>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</si>
  <si>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</si>
  <si>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</si>
  <si>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</si>
  <si>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r>
      <t xml:space="preserve">Nenner Nr. 10
</t>
    </r>
    <r>
      <rPr>
        <sz val="10"/>
        <color theme="2" tint="-0.749992370372631"/>
        <rFont val="Arial"/>
        <family val="2"/>
      </rPr>
      <t>(population indicator 10)</t>
    </r>
  </si>
  <si>
    <r>
      <t xml:space="preserve">Nenner KN 10:
</t>
    </r>
    <r>
      <rPr>
        <b/>
        <sz val="10"/>
        <color theme="2" tint="-0.749992370372631"/>
        <rFont val="Arial"/>
        <family val="2"/>
      </rPr>
      <t>(population indicator 10)</t>
    </r>
  </si>
  <si>
    <r>
      <t xml:space="preserve">Zähler KN 10:
</t>
    </r>
    <r>
      <rPr>
        <b/>
        <sz val="10"/>
        <color theme="2" tint="-0.749992370372631"/>
        <rFont val="Arial"/>
        <family val="2"/>
      </rPr>
      <t xml:space="preserve">(numerator indicator 10) </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</si>
  <si>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</si>
  <si>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</si>
  <si>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</si>
  <si>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</si>
  <si>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</si>
  <si>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</si>
  <si>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</si>
  <si>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</si>
  <si>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</si>
  <si>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</si>
  <si>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</si>
  <si>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</si>
  <si>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</si>
  <si>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t>KB 4 Rad. Invasiv)</t>
  </si>
  <si>
    <t>KB-5 (Rad. DCIS)</t>
  </si>
  <si>
    <t>KB-6 (Chem. N+)</t>
  </si>
  <si>
    <t>KB-7 (Endok.)</t>
  </si>
  <si>
    <t>KB-8 (Trastuzumab)</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</si>
  <si>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</si>
  <si>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</si>
  <si>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</si>
  <si>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</si>
  <si>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</si>
  <si>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</si>
  <si>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</si>
  <si>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</si>
  <si>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</si>
  <si>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</si>
  <si>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</si>
  <si>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</si>
  <si>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</si>
  <si>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</si>
  <si>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Postoperative Fallbesprechung
Postoperative case presentation</t>
  </si>
  <si>
    <t>----</t>
  </si>
  <si>
    <r>
      <t xml:space="preserve">1 operativer Eingriff
</t>
    </r>
    <r>
      <rPr>
        <sz val="10"/>
        <color theme="2" tint="-0.749992370372631"/>
        <rFont val="Arial"/>
        <family val="2"/>
      </rPr>
      <t>(only one surgical intervention)</t>
    </r>
  </si>
  <si>
    <r>
      <t xml:space="preserve">LK-Entfernung bei DCIS
</t>
    </r>
    <r>
      <rPr>
        <sz val="11"/>
        <color theme="2" tint="-0.749992370372631"/>
        <rFont val="Arial"/>
        <family val="2"/>
      </rPr>
      <t>LN dissection in cases of DCIS</t>
    </r>
  </si>
  <si>
    <r>
      <t xml:space="preserve">Bestimmung Nodalstatus bei invasivem Mammakarzinom
</t>
    </r>
    <r>
      <rPr>
        <sz val="11"/>
        <color theme="2" tint="-0.749992370372631"/>
        <rFont val="Arial"/>
        <family val="2"/>
      </rPr>
      <t>Determination of the nodal status in cases of inv. BC</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</si>
  <si>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</si>
  <si>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</si>
  <si>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</si>
  <si>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</si>
  <si>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</si>
  <si>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</si>
  <si>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</si>
  <si>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</si>
  <si>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</si>
  <si>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</si>
  <si>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r>
      <rPr>
        <sz val="11"/>
        <rFont val="Arial"/>
        <family val="2"/>
      </rPr>
      <t>Strahlentherapie nach BET bei invasivem Mammakarzinom</t>
    </r>
    <r>
      <rPr>
        <sz val="11"/>
        <color theme="2" tint="-0.749992370372631"/>
        <rFont val="Arial"/>
        <family val="2"/>
      </rPr>
      <t xml:space="preserve">
RT after breast conserving therapy in cases of inv. BC</t>
    </r>
  </si>
  <si>
    <r>
      <rPr>
        <sz val="11"/>
        <rFont val="Arial"/>
        <family val="2"/>
      </rPr>
      <t>Strahlentherapie nach BET bei DCIS</t>
    </r>
    <r>
      <rPr>
        <sz val="11"/>
        <color theme="2" tint="-0.749992370372631"/>
        <rFont val="Arial"/>
        <family val="2"/>
      </rPr>
      <t xml:space="preserve">
RT after breast conserving therapy in cases of DCIS</t>
    </r>
  </si>
  <si>
    <r>
      <rPr>
        <sz val="11"/>
        <rFont val="Arial"/>
        <family val="2"/>
      </rPr>
      <t xml:space="preserve">Chemotherapie bei Rez. pos. und nodalpos. Befund  </t>
    </r>
    <r>
      <rPr>
        <sz val="11"/>
        <color theme="2" tint="-0.749992370372631"/>
        <rFont val="Arial"/>
        <family val="2"/>
      </rPr>
      <t xml:space="preserve">
Chemotherapy in cases of receptor positive and nodal positive diagnostic finding</t>
    </r>
  </si>
  <si>
    <r>
      <rPr>
        <sz val="11"/>
        <rFont val="Arial"/>
        <family val="2"/>
      </rPr>
      <t>Endokrine Therapie bei steroidrez. positivem Befund</t>
    </r>
    <r>
      <rPr>
        <sz val="11"/>
        <color theme="2" tint="-0.749992370372631"/>
        <rFont val="Arial"/>
        <family val="2"/>
      </rPr>
      <t xml:space="preserve">
Recommended endocrine therapy in cases of steroid receptor positive diagnostic finding</t>
    </r>
  </si>
  <si>
    <r>
      <rPr>
        <sz val="11"/>
        <rFont val="Arial"/>
        <family val="2"/>
      </rPr>
      <t>Trastuzumabtherapie über 1 Jahr bei HER-2 pos. Befund</t>
    </r>
    <r>
      <rPr>
        <sz val="11"/>
        <color theme="2" tint="-0.749992370372631"/>
        <rFont val="Arial"/>
        <family val="2"/>
      </rPr>
      <t xml:space="preserve">
Trastuzumab therapy over one year in cases of HER-2 positive diagnostic finding</t>
    </r>
  </si>
  <si>
    <r>
      <t>M</t>
    </r>
    <r>
      <rPr>
        <sz val="11"/>
        <rFont val="Arial"/>
        <family val="2"/>
      </rPr>
      <t>öglichst häufig endokrine Therapie als First-line-Therapie bei Metastasierung (keine Berechnung)</t>
    </r>
    <r>
      <rPr>
        <sz val="11"/>
        <color theme="2" tint="-0.749992370372631"/>
        <rFont val="Arial"/>
        <family val="2"/>
      </rPr>
      <t xml:space="preserve">
Endocrine therapy in cases of metastases (no calculation)</t>
    </r>
  </si>
  <si>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</si>
  <si>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</si>
  <si>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</si>
  <si>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</si>
  <si>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KB-20a (SLNE)</t>
  </si>
  <si>
    <t>KB-20b (SLNE)</t>
  </si>
  <si>
    <t>KB-19 (Nodalstatus)</t>
  </si>
  <si>
    <t>KB-18 (LK-Entf.)</t>
  </si>
  <si>
    <t>KB-22 (Revisionsop)</t>
  </si>
  <si>
    <t>KB-21b (Drathmark.)</t>
  </si>
  <si>
    <t>KB-21 (Drathmark.)</t>
  </si>
  <si>
    <t>KB-17 (Mastektomien)</t>
  </si>
  <si>
    <t>KB-16 (BET bei pT1)</t>
  </si>
  <si>
    <t>KB-15 (Anzahl Eingriffe R0)</t>
  </si>
  <si>
    <t>KB-14 (Primärfälle)</t>
  </si>
  <si>
    <t>KB-13 (histo. Sich.)</t>
  </si>
  <si>
    <t>KB-12b (Studien)</t>
  </si>
  <si>
    <t>KB-12 (Studien)</t>
  </si>
  <si>
    <t>KB-11b (Sozialdienst)</t>
  </si>
  <si>
    <t>KB-11 (Sozialdienst)</t>
  </si>
  <si>
    <t>KB-10b (Psychoonko.)</t>
  </si>
  <si>
    <t>KB-10 (Psychoonko.)</t>
  </si>
  <si>
    <t>KB-9 (First-line-Ther.)</t>
  </si>
  <si>
    <r>
      <t xml:space="preserve">Alleinige Sentinellymphknoten-Entfernung (SLNE) bei pN0 </t>
    </r>
    <r>
      <rPr>
        <sz val="11"/>
        <color rgb="FFFF0000"/>
        <rFont val="Arial"/>
        <family val="2"/>
      </rPr>
      <t>(Frauen)</t>
    </r>
    <r>
      <rPr>
        <sz val="11"/>
        <rFont val="Arial"/>
        <family val="2"/>
      </rPr>
      <t xml:space="preserve">
</t>
    </r>
    <r>
      <rPr>
        <sz val="11"/>
        <color theme="2" tint="-0.749992370372631"/>
        <rFont val="Arial"/>
        <family val="2"/>
      </rPr>
      <t>SLNE only in cases of pN0 (women)</t>
    </r>
  </si>
  <si>
    <r>
      <t>Alleinige Sentinellymphknoten-Entfernung (SLNE) bei pN0</t>
    </r>
    <r>
      <rPr>
        <sz val="11"/>
        <color rgb="FFFF0000"/>
        <rFont val="Arial"/>
        <family val="2"/>
      </rPr>
      <t xml:space="preserve"> (Männer)</t>
    </r>
    <r>
      <rPr>
        <sz val="11"/>
        <rFont val="Arial"/>
        <family val="2"/>
      </rPr>
      <t xml:space="preserve">
</t>
    </r>
    <r>
      <rPr>
        <sz val="11"/>
        <color theme="2" tint="-0.749992370372631"/>
        <rFont val="Arial"/>
        <family val="2"/>
      </rPr>
      <t>SLNE only in cases of pN0 (men)</t>
    </r>
  </si>
  <si>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</si>
  <si>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</si>
  <si>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</si>
  <si>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</si>
  <si>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</si>
  <si>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</si>
  <si>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KB-23 (Lymphabflussgebiet)</t>
  </si>
  <si>
    <t>Therapie der axillären Lymphabflussgebiet bei pN1mi</t>
  </si>
  <si>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</si>
  <si>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</si>
  <si>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</si>
  <si>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</si>
  <si>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</si>
  <si>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</si>
  <si>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</si>
  <si>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</si>
  <si>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</si>
  <si>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</si>
  <si>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r>
      <t>Als nicht-invasiv zählt nur DCIS.
Als invasives Karzinom sind alle Karzinom die in der S3-Leitlinie (</t>
    </r>
    <r>
      <rPr>
        <sz val="8"/>
        <color rgb="FFFF0000"/>
        <rFont val="Arial"/>
        <family val="2"/>
      </rPr>
      <t xml:space="preserve">S. 358 Version 2018 </t>
    </r>
    <r>
      <rPr>
        <strike/>
        <sz val="8"/>
        <color rgb="FFFF0000"/>
        <rFont val="Arial"/>
        <family val="2"/>
      </rPr>
      <t xml:space="preserve"> S. 320, Version 2012</t>
    </r>
    <r>
      <rPr>
        <sz val="8"/>
        <rFont val="Arial"/>
        <family val="2"/>
      </rPr>
      <t xml:space="preserve">)  aufgeführt werden zugelassen.
</t>
    </r>
    <r>
      <rPr>
        <strike/>
        <sz val="8"/>
        <color rgb="FFFF0000"/>
        <rFont val="Arial"/>
        <family val="2"/>
      </rPr>
      <t>Eine Auflistung der aktuellen Morphologie-Codes der zugelassen invasivem Karzinom ist im Anhang "Morphologie" zu finden.</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</si>
  <si>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</si>
  <si>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</si>
  <si>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</si>
  <si>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</si>
  <si>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</si>
  <si>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</si>
  <si>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</si>
  <si>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</si>
  <si>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</si>
  <si>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</si>
  <si>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</si>
  <si>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</si>
  <si>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</si>
  <si>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</si>
  <si>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</si>
  <si>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</si>
  <si>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</si>
  <si>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</si>
  <si>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</si>
  <si>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</si>
  <si>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</si>
  <si>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</si>
  <si>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</si>
  <si>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</si>
  <si>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</si>
  <si>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</si>
  <si>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</si>
  <si>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</si>
  <si>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</si>
  <si>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</si>
  <si>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</si>
  <si>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</si>
  <si>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</si>
  <si>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</si>
  <si>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</si>
  <si>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</si>
  <si>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</si>
  <si>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</si>
  <si>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</si>
  <si>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</si>
  <si>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</si>
  <si>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</si>
  <si>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</si>
  <si>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</si>
  <si>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</si>
  <si>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</si>
  <si>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</si>
  <si>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t>WHO-Klassifikation der invasiven Mammakarzinome (nach S3-Leitlinie, Version 2012)
WHO classification of invasive breast cancer (S3-Guideline, version 2012)</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</si>
  <si>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</si>
  <si>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</si>
  <si>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</si>
  <si>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</si>
  <si>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</si>
  <si>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</si>
  <si>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</si>
  <si>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</si>
  <si>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</si>
  <si>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</si>
  <si>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</si>
  <si>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</si>
  <si>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</si>
  <si>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</si>
  <si>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</si>
  <si>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</si>
  <si>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</si>
  <si>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</si>
  <si>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</si>
  <si>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</si>
  <si>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</si>
  <si>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</si>
  <si>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</si>
  <si>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</si>
  <si>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</si>
  <si>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</si>
  <si>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</si>
  <si>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</si>
  <si>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</si>
  <si>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</si>
  <si>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</si>
  <si>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</si>
  <si>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</si>
  <si>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rPr>
        <sz val="11"/>
        <color indexed="8"/>
        <rFont val="Arial"/>
        <family val="2"/>
      </rPr>
      <t>OncoBox Brust (OncoBox Breast Cancer)</t>
    </r>
    <r>
      <rPr>
        <b/>
        <sz val="11"/>
        <color indexed="8"/>
        <rFont val="Arial"/>
        <family val="2"/>
      </rPr>
      <t xml:space="preserve">
Kaplan-Meier Filter
</t>
    </r>
    <r>
      <rPr>
        <b/>
        <sz val="11"/>
        <color theme="2" tint="-0.749992370372631"/>
        <rFont val="Arial"/>
        <family val="2"/>
      </rPr>
      <t>(Filter at start: Kaplan-Meier)</t>
    </r>
  </si>
  <si>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</si>
  <si>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</si>
  <si>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</si>
  <si>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</si>
  <si>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</si>
  <si>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</si>
  <si>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</si>
  <si>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</si>
  <si>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</si>
  <si>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</si>
  <si>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</si>
  <si>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</si>
  <si>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</si>
  <si>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</si>
  <si>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</si>
  <si>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Tabellenblatt</t>
  </si>
  <si>
    <t>Spreadsheet</t>
  </si>
  <si>
    <t>Data fields XML</t>
  </si>
  <si>
    <t xml:space="preserve">Structure val. </t>
  </si>
  <si>
    <t>Types of primary cases</t>
  </si>
  <si>
    <t>Overall consideration</t>
  </si>
  <si>
    <t>CR basic data</t>
  </si>
  <si>
    <t>Abnormalities</t>
  </si>
  <si>
    <t>CR 1 (Post-op. case review)</t>
  </si>
  <si>
    <t>CR 2 (Pre-therap. case review)</t>
  </si>
  <si>
    <t>CR 3 (Case review recurr./metas.)</t>
  </si>
  <si>
    <t>CR 5 (Radiotherapy for DCIS)</t>
  </si>
  <si>
    <t>CR 6 (Chem. N+)</t>
  </si>
  <si>
    <t>CR 7 (Endoc.)</t>
  </si>
  <si>
    <t>CR 8 (Trastuzumab)</t>
  </si>
  <si>
    <t>CR 9 (First-line therapy)</t>
  </si>
  <si>
    <t>CR 10 (Psycho-oncol.)</t>
  </si>
  <si>
    <t>CR 10b (Psycho-oncol.)</t>
  </si>
  <si>
    <t>CR 11 (Social services)</t>
  </si>
  <si>
    <t>CR 11b (Social services)</t>
  </si>
  <si>
    <t>CR 12 (Studies)</t>
  </si>
  <si>
    <t>CR 12b (Studies)</t>
  </si>
  <si>
    <t>CR 13 (Histol. confir.)</t>
  </si>
  <si>
    <t>CR 15 (Number of surgeries R0)</t>
  </si>
  <si>
    <t>CR 16 (BET for pT1)</t>
  </si>
  <si>
    <t>CR 17 (Mastectomies)</t>
  </si>
  <si>
    <t>CR 18 (LN remov.)</t>
  </si>
  <si>
    <t>CR 19 (Nodal status)</t>
  </si>
  <si>
    <t>CR 20a (SLNE)</t>
  </si>
  <si>
    <t>CR 20b (SLNE)</t>
  </si>
  <si>
    <t>CR 21 (Wire mark.)</t>
  </si>
  <si>
    <t>CR 21b (Wire mark.)</t>
  </si>
  <si>
    <t>CR 22 (Revision surg.)</t>
  </si>
  <si>
    <t>CR 23 (Lymph drainage area)</t>
  </si>
  <si>
    <t>CR Colour legend</t>
  </si>
  <si>
    <t>OQ categorisation</t>
  </si>
  <si>
    <t>OQ basic data</t>
  </si>
  <si>
    <t>OQ manifestations</t>
  </si>
  <si>
    <t>KM filter</t>
  </si>
  <si>
    <t>Kaplan-Meier (OS)</t>
  </si>
  <si>
    <t>Patient profile</t>
  </si>
  <si>
    <t>Country identification</t>
  </si>
  <si>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</si>
  <si>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</si>
  <si>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</si>
  <si>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</si>
  <si>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Link to the spreadsheet "Country codes"</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</si>
  <si>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</si>
  <si>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</si>
  <si>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</si>
  <si>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</si>
  <si>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</si>
  <si>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</si>
  <si>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</si>
  <si>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</si>
  <si>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</si>
  <si>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</si>
  <si>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</si>
  <si>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</si>
  <si>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Only DCIS can be deemed to be non-invasive.
All carcinomas listed in the S3 Guideline (p. 358, version 2018) that are deemed to be invasive carcinomas can be included.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</si>
  <si>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</si>
  <si>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</si>
  <si>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</si>
  <si>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</si>
  <si>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</si>
  <si>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</si>
  <si>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</si>
  <si>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</si>
  <si>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</si>
  <si>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</si>
  <si>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</si>
  <si>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</si>
  <si>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</si>
  <si>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</si>
  <si>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</si>
  <si>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</si>
  <si>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</si>
  <si>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</si>
  <si>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</si>
  <si>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</si>
  <si>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</si>
  <si>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</si>
  <si>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</si>
  <si>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</si>
  <si>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</si>
  <si>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</si>
  <si>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</si>
  <si>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</si>
  <si>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</si>
  <si>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</si>
  <si>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</si>
  <si>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</si>
  <si>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</si>
  <si>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</si>
  <si>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</si>
  <si>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</si>
  <si>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</si>
  <si>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</si>
  <si>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</si>
  <si>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</si>
  <si>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CR 4 (Invasive radiotherapy)</t>
  </si>
  <si>
    <t>KB 4 (Rad. Invasiv)</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</si>
  <si>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</si>
  <si>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</si>
  <si>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</si>
  <si>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</si>
  <si>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</si>
  <si>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</si>
  <si>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</si>
  <si>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</si>
  <si>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</si>
  <si>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</si>
  <si>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</si>
  <si>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</si>
  <si>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</si>
  <si>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</si>
  <si>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</si>
  <si>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</si>
  <si>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</si>
  <si>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</si>
  <si>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</si>
  <si>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</si>
  <si>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</si>
  <si>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</si>
  <si>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</si>
  <si>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</si>
  <si>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</si>
  <si>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</si>
  <si>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</si>
  <si>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</si>
  <si>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</si>
  <si>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</si>
  <si>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</si>
  <si>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</si>
  <si>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</si>
  <si>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</si>
  <si>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</si>
  <si>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</si>
  <si>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</si>
  <si>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</si>
  <si>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</si>
  <si>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</si>
  <si>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</si>
  <si>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</si>
  <si>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</si>
  <si>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</si>
  <si>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</si>
  <si>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</si>
  <si>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</si>
  <si>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</si>
  <si>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</si>
  <si>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</si>
  <si>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</si>
  <si>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</si>
  <si>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</si>
  <si>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</si>
  <si>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</si>
  <si>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</si>
  <si>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</si>
  <si>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</si>
  <si>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</si>
  <si>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</si>
  <si>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</si>
  <si>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</si>
  <si>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</si>
  <si>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</si>
  <si>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</si>
  <si>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</si>
  <si>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</si>
  <si>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</si>
  <si>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</si>
  <si>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</si>
  <si>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N0 | N0(sn) </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</si>
  <si>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</si>
  <si>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</si>
  <si>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</si>
  <si>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</si>
  <si>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</si>
  <si>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</si>
  <si>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</si>
  <si>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</si>
  <si>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</si>
  <si>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</si>
  <si>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</si>
  <si>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</si>
  <si>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</si>
  <si>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</si>
  <si>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</si>
  <si>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</si>
  <si>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</si>
  <si>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</si>
  <si>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</si>
  <si>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</si>
  <si>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</si>
  <si>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&lt; pT1c</t>
  </si>
  <si>
    <t xml:space="preserve"> ≥ pT1c</t>
  </si>
  <si>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</si>
  <si>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</si>
  <si>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</si>
  <si>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t xml:space="preserve">T1c | T2 | T3 | T4 | T4a | T4b | T4c | T4d </t>
  </si>
  <si>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</si>
  <si>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</si>
  <si>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</si>
  <si>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die nach Definition des EB Primärfälle des Zentrums sind
</t>
    </r>
    <r>
      <rPr>
        <sz val="10"/>
        <color theme="2" tint="-0.749992370372631"/>
        <rFont val="Arial"/>
        <family val="2"/>
      </rPr>
      <t>(all cases which are primary cases according to the definition)</t>
    </r>
  </si>
  <si>
    <r>
      <t xml:space="preserve">Psychoonkologische Betreuung (Gesprächsdauer ≥ 25 Min.)
</t>
    </r>
    <r>
      <rPr>
        <sz val="10"/>
        <color theme="2" tint="-0.749992370372631"/>
        <rFont val="Arial"/>
        <family val="2"/>
      </rPr>
      <t>(psycho-oncological care (length of consultation ≥ 25 min.))</t>
    </r>
  </si>
  <si>
    <r>
      <rPr>
        <u/>
        <sz val="10"/>
        <color theme="1"/>
        <rFont val="Arial"/>
        <family val="2"/>
      </rPr>
      <t>Primärfälle,</t>
    </r>
    <r>
      <rPr>
        <sz val="10"/>
        <color theme="1"/>
        <rFont val="Arial"/>
        <family val="2"/>
      </rPr>
      <t xml:space="preserve"> die stationär oder ambulant psychoonkologisch betreut wurden (Gesprächsdauer ≥ 25 Min.)
</t>
    </r>
    <r>
      <rPr>
        <sz val="10"/>
        <color theme="2" tint="-0.749992370372631"/>
        <rFont val="Arial"/>
        <family val="2"/>
      </rPr>
      <t>(primary cases who received psychooncological care (length of consultation ≥ 25 min.))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</si>
  <si>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</si>
  <si>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</si>
  <si>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</si>
  <si>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</si>
  <si>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</si>
  <si>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</si>
  <si>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</si>
  <si>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</si>
  <si>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</si>
  <si>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</si>
  <si>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</si>
  <si>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</si>
  <si>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</si>
  <si>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</si>
  <si>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</si>
  <si>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</si>
  <si>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</si>
  <si>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</si>
  <si>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</si>
  <si>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</si>
  <si>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</si>
  <si>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</si>
  <si>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</si>
  <si>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</si>
  <si>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</si>
  <si>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</si>
  <si>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</si>
  <si>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</si>
  <si>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</si>
  <si>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</si>
  <si>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</si>
  <si>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 xml:space="preserve">TX | Tis | Tis(DCIS) | T0 | T1 | T1mi | T1mic | T1a  | T1b | T1c | T2 | T3 | T4 | T4a | T4b | T4c | T4d </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</si>
  <si>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</si>
  <si>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</si>
  <si>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</si>
  <si>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</si>
  <si>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</si>
  <si>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</si>
  <si>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</si>
  <si>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</si>
  <si>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</si>
  <si>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</si>
  <si>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</si>
  <si>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</si>
  <si>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</si>
  <si>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</si>
  <si>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</si>
  <si>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</si>
  <si>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</si>
  <si>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</si>
  <si>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</si>
  <si>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</si>
  <si>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</si>
  <si>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</si>
  <si>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</si>
  <si>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</si>
  <si>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</si>
  <si>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</si>
  <si>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</si>
  <si>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</si>
  <si>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</si>
  <si>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</si>
  <si>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</si>
  <si>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</si>
  <si>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</si>
  <si>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</si>
  <si>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</si>
  <si>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</si>
  <si>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</si>
  <si>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</si>
  <si>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</si>
  <si>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</si>
  <si>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</si>
  <si>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</si>
  <si>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</si>
  <si>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</si>
  <si>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</si>
  <si>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</si>
  <si>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</si>
  <si>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</si>
  <si>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</si>
  <si>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</si>
  <si>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</si>
  <si>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</si>
  <si>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</si>
  <si>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</si>
  <si>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</si>
  <si>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</si>
  <si>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</si>
  <si>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</si>
  <si>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</si>
  <si>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</si>
  <si>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</si>
  <si>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</si>
  <si>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</si>
  <si>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</si>
  <si>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</si>
  <si>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</si>
  <si>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</si>
  <si>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</si>
  <si>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</si>
  <si>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</si>
  <si>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</si>
  <si>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</si>
  <si>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</si>
  <si>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</si>
  <si>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</si>
  <si>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</si>
  <si>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</si>
  <si>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</si>
  <si>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</si>
  <si>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</si>
  <si>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</si>
  <si>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</si>
  <si>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</si>
  <si>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</si>
  <si>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</si>
  <si>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</si>
  <si>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</si>
  <si>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</si>
  <si>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</si>
  <si>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</si>
  <si>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</si>
  <si>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</si>
  <si>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</si>
  <si>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</si>
  <si>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</si>
  <si>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</si>
  <si>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</si>
  <si>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</si>
  <si>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</si>
  <si>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</si>
  <si>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</si>
  <si>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</si>
  <si>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</si>
  <si>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</si>
  <si>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</si>
  <si>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</si>
  <si>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</si>
  <si>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</si>
  <si>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</si>
  <si>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</si>
  <si>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Gesamtbetracht.</t>
  </si>
  <si>
    <t>KM_Filter</t>
  </si>
  <si>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</si>
  <si>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</si>
  <si>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</si>
  <si>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</si>
  <si>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</si>
  <si>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</si>
  <si>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</si>
  <si>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</si>
  <si>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</si>
  <si>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</si>
  <si>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</si>
  <si>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</si>
  <si>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TX &amp; Tis &amp; Tis(DCIS) &amp; T0 &amp; T1 &amp; T1mi &amp; T1mic &amp; T1a &amp; T1b &amp; T1c &amp; T2 &amp; T3 &amp; T4 &amp; T4a &amp; T4b &amp; T4c &amp; T4d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</si>
  <si>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</si>
  <si>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</si>
  <si>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</si>
  <si>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</si>
  <si>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</si>
  <si>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</si>
  <si>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</si>
  <si>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</si>
  <si>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</si>
  <si>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</si>
  <si>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</si>
  <si>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</si>
  <si>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</si>
  <si>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rPr>
        <sz val="11"/>
        <color indexed="8"/>
        <rFont val="Arial"/>
        <family val="2"/>
      </rPr>
      <t>OncoBox Brust (OncoBox Breast Cancer)</t>
    </r>
    <r>
      <rPr>
        <b/>
        <sz val="11"/>
        <color indexed="8"/>
        <rFont val="Arial"/>
        <family val="2"/>
      </rPr>
      <t xml:space="preserve">
KB 3 - Fallbesprechung bei Lokalrezidiv/Metastasen
(</t>
    </r>
    <r>
      <rPr>
        <b/>
        <sz val="11"/>
        <color theme="2" tint="-0.749992370372631"/>
        <rFont val="Arial"/>
        <family val="2"/>
      </rPr>
      <t>KB 3 - Discussions of cases involving local recurrence/metastases)</t>
    </r>
  </si>
  <si>
    <r>
      <rPr>
        <sz val="11"/>
        <color indexed="8"/>
        <rFont val="Arial"/>
        <family val="2"/>
      </rPr>
      <t>OncoBox Brust (OncoBox Breast Cancer)</t>
    </r>
    <r>
      <rPr>
        <b/>
        <sz val="11"/>
        <color indexed="8"/>
        <rFont val="Arial"/>
        <family val="2"/>
      </rPr>
      <t xml:space="preserve">
KB 5 - Strahlentherapie nach BET bei DCIS
</t>
    </r>
    <r>
      <rPr>
        <b/>
        <sz val="11"/>
        <color theme="2" tint="-0.749992370372631"/>
        <rFont val="Arial"/>
        <family val="2"/>
      </rPr>
      <t>(KB 5 - Radiotherapy after BCS in the case of DCIS)</t>
    </r>
  </si>
  <si>
    <r>
      <rPr>
        <sz val="11"/>
        <color indexed="8"/>
        <rFont val="Arial"/>
        <family val="2"/>
      </rPr>
      <t>OncoBox Brust (OncoBox Breast Cancer)</t>
    </r>
    <r>
      <rPr>
        <b/>
        <sz val="11"/>
        <color indexed="8"/>
        <rFont val="Arial"/>
        <family val="2"/>
      </rPr>
      <t xml:space="preserve">
KB 10 - Psychoonkologische Betreuung (Gespräch </t>
    </r>
    <r>
      <rPr>
        <b/>
        <sz val="11"/>
        <color indexed="8"/>
        <rFont val="Calibri"/>
        <family val="2"/>
      </rPr>
      <t>≥</t>
    </r>
    <r>
      <rPr>
        <b/>
        <sz val="11"/>
        <color indexed="8"/>
        <rFont val="Arial"/>
        <family val="2"/>
      </rPr>
      <t xml:space="preserve"> 25 Min.)
</t>
    </r>
    <r>
      <rPr>
        <b/>
        <sz val="11"/>
        <color theme="2" tint="-0.749992370372631"/>
        <rFont val="Arial"/>
        <family val="2"/>
      </rPr>
      <t>(KB 10 - Psycho-oncological care (Consultation ≥ 25 min.))</t>
    </r>
  </si>
  <si>
    <r>
      <rPr>
        <sz val="11"/>
        <color indexed="8"/>
        <rFont val="Arial"/>
        <family val="2"/>
      </rPr>
      <t>OncoBox Brust (OncoBox Breast Cancer)</t>
    </r>
    <r>
      <rPr>
        <b/>
        <sz val="11"/>
        <color indexed="8"/>
        <rFont val="Arial"/>
        <family val="2"/>
      </rPr>
      <t xml:space="preserve">
KB 10 - Psychoonkologische Betreuung (Gespräch ≥ 25 Min.) - Beschränkt auf Primärfälle
</t>
    </r>
    <r>
      <rPr>
        <b/>
        <sz val="11"/>
        <color theme="2" tint="-0.749992370372631"/>
        <rFont val="Arial"/>
        <family val="2"/>
      </rPr>
      <t xml:space="preserve">(KB 10 - Psycho-oncological care (Consultation ≥ 25 min.) - restricted to primary cases) </t>
    </r>
  </si>
  <si>
    <r>
      <rPr>
        <sz val="11"/>
        <color indexed="8"/>
        <rFont val="Arial"/>
        <family val="2"/>
      </rPr>
      <t>OncoBox Brust (OncoBox Breast Cancer)</t>
    </r>
    <r>
      <rPr>
        <b/>
        <sz val="11"/>
        <color indexed="8"/>
        <rFont val="Arial"/>
        <family val="2"/>
      </rPr>
      <t xml:space="preserve">
KB 11 - Beratung Sozialdienst
</t>
    </r>
    <r>
      <rPr>
        <b/>
        <sz val="11"/>
        <color theme="2" tint="-0.749992370372631"/>
        <rFont val="Arial"/>
        <family val="2"/>
      </rPr>
      <t>(KB 11 - Counselling social services)</t>
    </r>
  </si>
  <si>
    <r>
      <rPr>
        <sz val="11"/>
        <color indexed="8"/>
        <rFont val="Arial"/>
        <family val="2"/>
      </rPr>
      <t>OncoBox Brust (OncoBox Breast Cancer)</t>
    </r>
    <r>
      <rPr>
        <b/>
        <sz val="11"/>
        <color indexed="8"/>
        <rFont val="Arial"/>
        <family val="2"/>
      </rPr>
      <t xml:space="preserve">
KB 11b - Beratung Sozialdienst - Beschränkt auf Primärfälle - Beschränkt auf Primärfälle
</t>
    </r>
    <r>
      <rPr>
        <b/>
        <sz val="11"/>
        <color theme="2" tint="-0.749992370372631"/>
        <rFont val="Arial"/>
        <family val="2"/>
      </rPr>
      <t>(KB 11b - Counselling social services - restricted to primary cases)</t>
    </r>
  </si>
  <si>
    <r>
      <rPr>
        <sz val="11"/>
        <color indexed="8"/>
        <rFont val="Arial"/>
        <family val="2"/>
      </rPr>
      <t>OncoBox Brust (OncoBox Breast Cancer)</t>
    </r>
    <r>
      <rPr>
        <b/>
        <sz val="11"/>
        <color indexed="8"/>
        <rFont val="Arial"/>
        <family val="2"/>
      </rPr>
      <t xml:space="preserve">
</t>
    </r>
    <r>
      <rPr>
        <b/>
        <sz val="11"/>
        <rFont val="Arial"/>
        <family val="2"/>
      </rPr>
      <t xml:space="preserve">KB 15 - Anzahl operative Eingriffe für R0-Resektion bei BET
</t>
    </r>
    <r>
      <rPr>
        <b/>
        <sz val="11"/>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</si>
  <si>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rPr>
        <sz val="11"/>
        <color indexed="8"/>
        <rFont val="Arial"/>
        <family val="2"/>
      </rPr>
      <t>OncoBox Brust (OncoBox Breast Cancer)</t>
    </r>
    <r>
      <rPr>
        <b/>
        <sz val="11"/>
        <color indexed="8"/>
        <rFont val="Arial"/>
        <family val="2"/>
      </rPr>
      <t xml:space="preserve">
</t>
    </r>
    <r>
      <rPr>
        <b/>
        <sz val="11"/>
        <rFont val="Arial"/>
        <family val="2"/>
      </rPr>
      <t>KB 16 - Brusterhaltendes Vorgehen bei pT1</t>
    </r>
    <r>
      <rPr>
        <b/>
        <sz val="11"/>
        <color indexed="8"/>
        <rFont val="Arial"/>
        <family val="2"/>
      </rPr>
      <t xml:space="preserve">
</t>
    </r>
    <r>
      <rPr>
        <b/>
        <sz val="11"/>
        <color theme="2" tint="-0.749992370372631"/>
        <rFont val="Arial"/>
        <family val="2"/>
      </rPr>
      <t>(KB 16 - Breast-conserving procedure for pT1)</t>
    </r>
  </si>
  <si>
    <r>
      <rPr>
        <sz val="11"/>
        <color indexed="8"/>
        <rFont val="Arial"/>
        <family val="2"/>
      </rPr>
      <t>OncoBox Brust (OncoBox Breast Cancer)</t>
    </r>
    <r>
      <rPr>
        <b/>
        <sz val="11"/>
        <color indexed="8"/>
        <rFont val="Arial"/>
        <family val="2"/>
      </rPr>
      <t xml:space="preserve">
</t>
    </r>
    <r>
      <rPr>
        <b/>
        <sz val="11"/>
        <rFont val="Arial"/>
        <family val="2"/>
      </rPr>
      <t>KB 17</t>
    </r>
    <r>
      <rPr>
        <b/>
        <sz val="11"/>
        <color indexed="8"/>
        <rFont val="Arial"/>
        <family val="2"/>
      </rPr>
      <t xml:space="preserve"> - Mastektomien
</t>
    </r>
    <r>
      <rPr>
        <b/>
        <sz val="11"/>
        <color theme="2" tint="-0.749992370372631"/>
        <rFont val="Arial"/>
        <family val="2"/>
      </rPr>
      <t>(KB 17 - Mastectomies)</t>
    </r>
  </si>
  <si>
    <r>
      <rPr>
        <sz val="11"/>
        <color indexed="8"/>
        <rFont val="Arial"/>
        <family val="2"/>
      </rPr>
      <t>OncoBox Brust (OncoBox Breast Cancer)</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11"/>
        <color theme="2" tint="-0.749992370372631"/>
        <rFont val="Arial"/>
        <family val="2"/>
      </rPr>
      <t>(KB 18 - Lymph node removal in the case of DCIS)</t>
    </r>
  </si>
  <si>
    <r>
      <rPr>
        <sz val="11"/>
        <color indexed="8"/>
        <rFont val="Arial"/>
        <family val="2"/>
      </rPr>
      <t>OncoBox Brust (OncoBox Breast Cancer)</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11"/>
        <color theme="2" tint="-0.749992370372631"/>
        <rFont val="Arial"/>
        <family val="2"/>
      </rPr>
      <t>(KB 21 - Intraoperative sample radiography / sonography)</t>
    </r>
  </si>
  <si>
    <r>
      <rPr>
        <sz val="11"/>
        <color indexed="8"/>
        <rFont val="Arial"/>
        <family val="2"/>
      </rPr>
      <t>OncoBox Brust (OncoBox Breast Cancer)</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11"/>
        <color theme="2" tint="-0.749992370372631"/>
        <rFont val="Arial"/>
        <family val="2"/>
      </rPr>
      <t>(KB 21b - Intraoperative sample radiography / sonography - restricted to primary cases)</t>
    </r>
  </si>
  <si>
    <r>
      <rPr>
        <sz val="11"/>
        <color indexed="8"/>
        <rFont val="Arial"/>
        <family val="2"/>
      </rPr>
      <t>OncoBox Brust (OncoBox Breast Cancer)</t>
    </r>
    <r>
      <rPr>
        <b/>
        <sz val="11"/>
        <color indexed="8"/>
        <rFont val="Arial"/>
        <family val="2"/>
      </rPr>
      <t xml:space="preserve">
</t>
    </r>
    <r>
      <rPr>
        <b/>
        <sz val="11"/>
        <rFont val="Arial"/>
        <family val="2"/>
      </rPr>
      <t>KB 22</t>
    </r>
    <r>
      <rPr>
        <b/>
        <sz val="11"/>
        <color indexed="8"/>
        <rFont val="Arial"/>
        <family val="2"/>
      </rPr>
      <t xml:space="preserve"> - Revisionsoperationen
</t>
    </r>
    <r>
      <rPr>
        <b/>
        <sz val="11"/>
        <color theme="2" tint="-0.749992370372631"/>
        <rFont val="Arial"/>
        <family val="2"/>
      </rPr>
      <t>(KB 22 - Revision surgeries)</t>
    </r>
  </si>
  <si>
    <r>
      <rPr>
        <sz val="11"/>
        <color indexed="8"/>
        <rFont val="Arial"/>
        <family val="2"/>
      </rPr>
      <t>OncoBox Brust (OncoBox Breast Cancer)</t>
    </r>
    <r>
      <rPr>
        <b/>
        <sz val="11"/>
        <color indexed="8"/>
        <rFont val="Arial"/>
        <family val="2"/>
      </rPr>
      <t xml:space="preserve">
KB 9 - Endokrine Therapie bei Metastasierung
</t>
    </r>
    <r>
      <rPr>
        <b/>
        <sz val="11"/>
        <color theme="2" tint="-0.749992370372631"/>
        <rFont val="Arial"/>
        <family val="2"/>
      </rPr>
      <t>(KB 9 - Endocrine therapy for metastasis)</t>
    </r>
  </si>
  <si>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</si>
  <si>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</si>
  <si>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Psychoonkologische Betreuung (Gespräch ≥ 25 Min.) (keine Berechnung)</t>
    </r>
    <r>
      <rPr>
        <sz val="11"/>
        <color theme="1"/>
        <rFont val="Arial"/>
        <family val="2"/>
      </rPr>
      <t xml:space="preserve">
</t>
    </r>
    <r>
      <rPr>
        <sz val="11"/>
        <color theme="2" tint="-0.749992370372631"/>
        <rFont val="Arial"/>
        <family val="2"/>
      </rPr>
      <t>Psycho-oncological care (Consultation ≥ 25 min.) (no calculation)</t>
    </r>
  </si>
  <si>
    <r>
      <t xml:space="preserve">Psychoonkologische Betreuung (Gespräch ≥ 25 Min.) (Berechnung auf Primärfälle beschränkt)
</t>
    </r>
    <r>
      <rPr>
        <sz val="11"/>
        <color theme="2" tint="-0.749992370372631"/>
        <rFont val="Arial"/>
        <family val="2"/>
      </rPr>
      <t>Psycho-oncological care (Consultation ≥ 25 min.) (restricted to primary cases)</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</si>
  <si>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</si>
  <si>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</si>
  <si>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</si>
  <si>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</si>
  <si>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rPr>
        <sz val="11"/>
        <rFont val="Arial"/>
        <family val="2"/>
      </rPr>
      <t>Brusterhaltendes Vorgehen bei pT1</t>
    </r>
    <r>
      <rPr>
        <sz val="11"/>
        <color theme="1"/>
        <rFont val="Arial"/>
        <family val="2"/>
      </rPr>
      <t xml:space="preserve">
</t>
    </r>
    <r>
      <rPr>
        <sz val="11"/>
        <color theme="2" tint="-0.749992370372631"/>
        <rFont val="Arial"/>
        <family val="2"/>
      </rPr>
      <t>Breast-conserving procedure for pT1</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</si>
  <si>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</si>
  <si>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</si>
  <si>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</si>
  <si>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</si>
  <si>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</si>
  <si>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</si>
  <si>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</si>
  <si>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11"/>
        <color indexed="8"/>
        <rFont val="Arial"/>
        <family val="2"/>
      </rPr>
      <t>OncoBox Brust (OncoBox Breast Cancer)</t>
    </r>
    <r>
      <rPr>
        <b/>
        <sz val="11"/>
        <color indexed="8"/>
        <rFont val="Arial"/>
        <family val="2"/>
      </rPr>
      <t xml:space="preserve">
</t>
    </r>
    <r>
      <rPr>
        <b/>
        <sz val="11"/>
        <rFont val="Arial"/>
        <family val="2"/>
      </rPr>
      <t>KB 20a</t>
    </r>
    <r>
      <rPr>
        <b/>
        <sz val="11"/>
        <color indexed="8"/>
        <rFont val="Arial"/>
        <family val="2"/>
      </rPr>
      <t xml:space="preserve"> - Alleinige Sentinellymphknoten-Entfernung (SLNE)</t>
    </r>
    <r>
      <rPr>
        <b/>
        <sz val="11"/>
        <rFont val="Arial"/>
        <family val="2"/>
      </rPr>
      <t xml:space="preserve"> bei pN0 (Frauen)</t>
    </r>
    <r>
      <rPr>
        <b/>
        <sz val="11"/>
        <color indexed="8"/>
        <rFont val="Arial"/>
        <family val="2"/>
      </rPr>
      <t xml:space="preserve">
</t>
    </r>
    <r>
      <rPr>
        <b/>
        <sz val="11"/>
        <color theme="2" tint="-0.749992370372631"/>
        <rFont val="Arial"/>
        <family val="2"/>
      </rPr>
      <t>(KB 20a - Only sentinel lymphonodectomy (SLNE) for pN0 (women))</t>
    </r>
  </si>
  <si>
    <r>
      <rPr>
        <sz val="11"/>
        <color indexed="8"/>
        <rFont val="Arial"/>
        <family val="2"/>
      </rPr>
      <t>OncoBox Brust (OncoBox Breast Cancer)</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N0 (Männer)</t>
    </r>
    <r>
      <rPr>
        <b/>
        <sz val="11"/>
        <color indexed="8"/>
        <rFont val="Arial"/>
        <family val="2"/>
      </rPr>
      <t xml:space="preserve">
</t>
    </r>
    <r>
      <rPr>
        <b/>
        <sz val="11"/>
        <color theme="2" tint="-0.749992370372631"/>
        <rFont val="Arial"/>
        <family val="2"/>
      </rPr>
      <t>(KB 20b - 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</si>
  <si>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</si>
  <si>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</si>
  <si>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</si>
  <si>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</si>
  <si>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Auffällig-
keiten *
</t>
    </r>
    <r>
      <rPr>
        <sz val="9"/>
        <rFont val="Arial"/>
        <family val="2"/>
      </rPr>
      <t>(</t>
    </r>
    <r>
      <rPr>
        <sz val="9"/>
        <color theme="2" tint="-0.749992370372631"/>
        <rFont val="Arial"/>
        <family val="2"/>
      </rPr>
      <t>Conspicuities *)</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</si>
  <si>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</si>
  <si>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</si>
  <si>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</si>
  <si>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</si>
  <si>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</si>
  <si>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</si>
  <si>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</si>
  <si>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</si>
  <si>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Black"/>
        <family val="2"/>
      </rPr>
      <t xml:space="preserve">(With mastectomies </t>
    </r>
    <r>
      <rPr>
        <vertAlign val="superscript"/>
        <sz val="8"/>
        <color theme="2" tint="-0.749992370372631"/>
        <rFont val="Arial Black"/>
        <family val="2"/>
      </rPr>
      <t>3)</t>
    </r>
    <r>
      <rPr>
        <sz val="8"/>
        <color theme="2" tint="-0.749992370372631"/>
        <rFont val="Arial Black"/>
        <family val="2"/>
      </rPr>
      <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</si>
  <si>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</si>
  <si>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</si>
  <si>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</si>
  <si>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</si>
  <si>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</si>
  <si>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</si>
  <si>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</si>
  <si>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</si>
  <si>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</si>
  <si>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</si>
  <si>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</si>
  <si>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</si>
  <si>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</si>
  <si>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</si>
  <si>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</si>
  <si>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</si>
  <si>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</si>
  <si>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Primärfälle bei Männer und Frauen </t>
    </r>
    <r>
      <rPr>
        <b/>
        <vertAlign val="superscript"/>
        <sz val="8"/>
        <color indexed="8"/>
        <rFont val="Arial"/>
        <family val="2"/>
      </rPr>
      <t>1)</t>
    </r>
    <r>
      <rPr>
        <b/>
        <sz val="8"/>
        <color indexed="8"/>
        <rFont val="Arial"/>
        <family val="2"/>
      </rPr>
      <t xml:space="preserve">
</t>
    </r>
    <r>
      <rPr>
        <sz val="8"/>
        <color indexed="8"/>
        <rFont val="Arial Black"/>
        <family val="2"/>
      </rPr>
      <t xml:space="preserve">(Ausgewähltes Kennzahlenjahr 2019)
</t>
    </r>
    <r>
      <rPr>
        <sz val="8"/>
        <color theme="2" tint="-0.749992370372631"/>
        <rFont val="Arial Black"/>
        <family val="2"/>
      </rPr>
      <t xml:space="preserve">(primary cases in men and women </t>
    </r>
    <r>
      <rPr>
        <vertAlign val="superscript"/>
        <sz val="8"/>
        <color theme="2" tint="-0.749992370372631"/>
        <rFont val="Arial Black"/>
        <family val="2"/>
      </rPr>
      <t>1)</t>
    </r>
    <r>
      <rPr>
        <sz val="8"/>
        <color theme="2" tint="-0.749992370372631"/>
        <rFont val="Arial Black"/>
        <family val="2"/>
      </rPr>
      <t>, selected indicator year 2019)</t>
    </r>
  </si>
  <si>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</si>
  <si>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</si>
  <si>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12b
</t>
    </r>
    <r>
      <rPr>
        <sz val="10"/>
        <color theme="2" tint="-0.749992370372631"/>
        <rFont val="Arial"/>
        <family val="2"/>
      </rPr>
      <t>(population indicator 12b)</t>
    </r>
  </si>
  <si>
    <r>
      <t xml:space="preserve">Nenner Nr. 10b
</t>
    </r>
    <r>
      <rPr>
        <sz val="10"/>
        <color theme="2" tint="-0.749992370372631"/>
        <rFont val="Arial"/>
        <family val="2"/>
      </rPr>
      <t>(population indicator 10b)</t>
    </r>
  </si>
  <si>
    <r>
      <t xml:space="preserve">Nenner Nr. 18
</t>
    </r>
    <r>
      <rPr>
        <sz val="10"/>
        <color theme="2" tint="-0.749992370372631"/>
        <rFont val="Arial"/>
        <family val="2"/>
      </rPr>
      <t>(population indicator 18)</t>
    </r>
  </si>
  <si>
    <r>
      <t xml:space="preserve">Nenner Nr. 21b
</t>
    </r>
    <r>
      <rPr>
        <sz val="10"/>
        <color theme="2" tint="-0.749992370372631"/>
        <rFont val="Arial"/>
        <family val="2"/>
      </rPr>
      <t>(population indicator 21b)</t>
    </r>
  </si>
  <si>
    <r>
      <t xml:space="preserve">Nenner Nr. 7
</t>
    </r>
    <r>
      <rPr>
        <sz val="10"/>
        <color theme="2" tint="-0.749992370372631"/>
        <rFont val="Arial"/>
        <family val="2"/>
      </rPr>
      <t>(population indicator 7)</t>
    </r>
  </si>
  <si>
    <t>KB-14b (Primärfälle)</t>
  </si>
  <si>
    <t>CR 14b (Primary cases)</t>
  </si>
  <si>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</si>
  <si>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r>
      <t xml:space="preserve">2020 </t>
    </r>
    <r>
      <rPr>
        <vertAlign val="superscript"/>
        <sz val="7"/>
        <rFont val="Arial"/>
        <family val="2"/>
      </rPr>
      <t>10)</t>
    </r>
  </si>
  <si>
    <r>
      <t>2019</t>
    </r>
    <r>
      <rPr>
        <vertAlign val="superscript"/>
        <sz val="7"/>
        <rFont val="Arial"/>
        <family val="2"/>
      </rPr>
      <t xml:space="preserve"> 10)</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</si>
  <si>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</si>
  <si>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</si>
  <si>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</si>
  <si>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</si>
  <si>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 xml:space="preserve">Als nicht-invasiv zählt nur DCIS.
Als invasives Karzinom sind alle Karzinom die in der S3-Leitlinie (S. 358 Version 2018)  aufgeführt werden zugelassen.
</t>
  </si>
  <si>
    <t>M | W | D | U</t>
  </si>
  <si>
    <t xml:space="preserve">M | W | D | U </t>
  </si>
  <si>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</si>
  <si>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</si>
  <si>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</si>
  <si>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</si>
  <si>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W | M | D | U | </t>
    </r>
    <r>
      <rPr>
        <strike/>
        <sz val="8"/>
        <rFont val="Arial"/>
        <family val="2"/>
      </rPr>
      <t>X</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</si>
  <si>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</si>
  <si>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</si>
  <si>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</si>
  <si>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</si>
  <si>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</si>
  <si>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</si>
  <si>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</si>
  <si>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</si>
  <si>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</si>
  <si>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</si>
  <si>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</si>
  <si>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</si>
  <si>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</si>
  <si>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</si>
  <si>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</si>
  <si>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</si>
  <si>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t>Im Nenner nur Fälle mit invasivem Mammakarzinom
(the population comprises only cases with invasive breast cancer)</t>
  </si>
  <si>
    <t>Im Nenner nur Fälle mit invasivem Mammakarzinom  ≥ pT1c
(the population comprises only cases with invasive breast cancer ≥ pT1c)</t>
  </si>
  <si>
    <r>
      <t xml:space="preserve">Fall
Diagnose
</t>
    </r>
    <r>
      <rPr>
        <b/>
        <sz val="8"/>
        <color theme="2" tint="-0.749992370372631"/>
        <rFont val="Arial"/>
        <family val="2"/>
      </rPr>
      <t>Prätherapeutisches M</t>
    </r>
    <r>
      <rPr>
        <sz val="8"/>
        <color theme="2" tint="-0.749992370372631"/>
        <rFont val="Arial"/>
        <family val="2"/>
      </rPr>
      <t xml:space="preserve">  </t>
    </r>
  </si>
  <si>
    <r>
      <t xml:space="preserve">Fall
Postoperative Histologie 
</t>
    </r>
    <r>
      <rPr>
        <b/>
        <sz val="8"/>
        <color theme="2" tint="-0.749992370372631"/>
        <rFont val="Arial"/>
        <family val="2"/>
      </rPr>
      <t>pathologisches TNM - pM</t>
    </r>
  </si>
  <si>
    <t xml:space="preserve">W | M | D | U </t>
  </si>
  <si>
    <t>W | M | D | U</t>
  </si>
  <si>
    <r>
      <rPr>
        <sz val="11"/>
        <color theme="2" tint="-0.749992370372631"/>
        <rFont val="Arial"/>
        <family val="2"/>
      </rPr>
      <t>OncoBox Brust (OncoBox Breast Cancer)</t>
    </r>
    <r>
      <rPr>
        <b/>
        <sz val="11"/>
        <color theme="2" tint="-0.749992370372631"/>
        <rFont val="Arial"/>
        <family val="2"/>
      </rPr>
      <t xml:space="preserve">
KB 23 - Therapie der axillären Lymphabflussgebiete bei pN1mi
(KB 23 - Therapy of the axillary lymphatic drainage for pN1mi)</t>
    </r>
  </si>
  <si>
    <t>(y)pN1mi</t>
  </si>
  <si>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</si>
  <si>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</si>
  <si>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</si>
  <si>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</si>
  <si>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</si>
  <si>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</si>
  <si>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rPr>
        <sz val="11"/>
        <color indexed="8"/>
        <rFont val="Arial"/>
        <family val="2"/>
      </rPr>
      <t>OncoBox Brust (OncoBox Breast Cancer)</t>
    </r>
    <r>
      <rPr>
        <b/>
        <sz val="11"/>
        <color indexed="8"/>
        <rFont val="Arial"/>
        <family val="2"/>
      </rPr>
      <t xml:space="preserve">
KB 1 - Postoperative Fallbesprechung
(</t>
    </r>
    <r>
      <rPr>
        <b/>
        <sz val="11"/>
        <color theme="2" tint="-0.749992370372631"/>
        <rFont val="Arial"/>
        <family val="2"/>
      </rPr>
      <t>KB 1 - Post-operative tumour board)</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</si>
  <si>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</si>
  <si>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rPr>
        <sz val="11"/>
        <color indexed="8"/>
        <rFont val="Arial"/>
        <family val="2"/>
      </rPr>
      <t>OncoBox Brust (OncoBox Breast Cancer)</t>
    </r>
    <r>
      <rPr>
        <b/>
        <sz val="11"/>
        <color indexed="8"/>
        <rFont val="Arial"/>
        <family val="2"/>
      </rPr>
      <t xml:space="preserve">
KB 2 - Prätherapeutische Fallbesprechung
(</t>
    </r>
    <r>
      <rPr>
        <b/>
        <sz val="11"/>
        <color theme="2" tint="-0.749992370372631"/>
        <rFont val="Arial"/>
        <family val="2"/>
      </rPr>
      <t>KB 2 - Pretherapeutic tumour board)</t>
    </r>
  </si>
  <si>
    <r>
      <t xml:space="preserve">prätherapeutisch vorgestellt
</t>
    </r>
    <r>
      <rPr>
        <sz val="10"/>
        <color theme="2" tint="-0.749992370372631"/>
        <rFont val="Arial"/>
        <family val="2"/>
      </rPr>
      <t>(pretherapeutic presentation)</t>
    </r>
  </si>
  <si>
    <r>
      <t xml:space="preserve">Vorstellung in Tumorkonferenz
</t>
    </r>
    <r>
      <rPr>
        <sz val="10"/>
        <color theme="2" tint="-0.749992370372631"/>
        <rFont val="Arial"/>
        <family val="2"/>
      </rPr>
      <t>(presentation in tumour board)</t>
    </r>
  </si>
  <si>
    <r>
      <rPr>
        <sz val="11"/>
        <color indexed="8"/>
        <rFont val="Arial"/>
        <family val="2"/>
      </rPr>
      <t>OncoBox Brust (OncoBox Breast Cancer)</t>
    </r>
    <r>
      <rPr>
        <b/>
        <sz val="11"/>
        <color indexed="8"/>
        <rFont val="Arial"/>
        <family val="2"/>
      </rPr>
      <t xml:space="preserve">
KB 4 - Strahlentherapie nach BET bei invasivem Mammakarzinom
(</t>
    </r>
    <r>
      <rPr>
        <b/>
        <sz val="11"/>
        <color theme="2" tint="-0.749992370372631"/>
        <rFont val="Arial"/>
        <family val="2"/>
      </rPr>
      <t>KB 4 - Radiotherapy after BCS in the case of invasive breast cancer)</t>
    </r>
  </si>
  <si>
    <r>
      <rPr>
        <sz val="11"/>
        <color indexed="8"/>
        <rFont val="Arial"/>
        <family val="2"/>
      </rPr>
      <t>OncoBox Brust (OncoBox Breast Cancer)</t>
    </r>
    <r>
      <rPr>
        <b/>
        <sz val="11"/>
        <color indexed="8"/>
        <rFont val="Arial"/>
        <family val="2"/>
      </rPr>
      <t xml:space="preserve">
KB 6 - Chemotherapie bei Rez. pos. und nodalpos. Befund  
</t>
    </r>
    <r>
      <rPr>
        <b/>
        <sz val="11"/>
        <color theme="2" tint="-0.749992370372631"/>
        <rFont val="Arial"/>
        <family val="2"/>
      </rPr>
      <t>(KB 6 - Chemotherapy in the case of receptor positive and nodal positive result)</t>
    </r>
  </si>
  <si>
    <r>
      <rPr>
        <sz val="11"/>
        <color indexed="8"/>
        <rFont val="Arial"/>
        <family val="2"/>
      </rPr>
      <t>OncoBox Brust (OncoBox Breast Cancer)</t>
    </r>
    <r>
      <rPr>
        <b/>
        <sz val="11"/>
        <color indexed="8"/>
        <rFont val="Arial"/>
        <family val="2"/>
      </rPr>
      <t xml:space="preserve">
KB 7 - Endokrine Therapie bei steroidrez. positivem Befund
</t>
    </r>
    <r>
      <rPr>
        <b/>
        <sz val="11"/>
        <color theme="2" tint="-0.749992370372631"/>
        <rFont val="Arial"/>
        <family val="2"/>
      </rPr>
      <t>(KB 7 - Endocrine therapy in the case of steroid receptor positive result)</t>
    </r>
  </si>
  <si>
    <r>
      <rPr>
        <sz val="11"/>
        <color indexed="8"/>
        <rFont val="Arial"/>
        <family val="2"/>
      </rPr>
      <t>OncoBox Brust (OncoBox Breast Cancer)</t>
    </r>
    <r>
      <rPr>
        <b/>
        <sz val="11"/>
        <color indexed="8"/>
        <rFont val="Arial"/>
        <family val="2"/>
      </rPr>
      <t xml:space="preserve">
KB 8 - Trastuzumabtherapie über 1 Jahr bei HER-2 pos. Befund
</t>
    </r>
    <r>
      <rPr>
        <b/>
        <sz val="11"/>
        <color theme="2" tint="-0.749992370372631"/>
        <rFont val="Arial"/>
        <family val="2"/>
      </rPr>
      <t>(KB 8 - Trastuzumab therapy over 1 year in the case of HER-2 positive result)</t>
    </r>
  </si>
  <si>
    <r>
      <t xml:space="preserve">Ersteingriff (BET u./o. Mastektomie)
</t>
    </r>
    <r>
      <rPr>
        <sz val="10"/>
        <color theme="2" tint="-0.749992370372631"/>
        <rFont val="Arial"/>
        <family val="2"/>
      </rPr>
      <t>(initial procedure (BCS and/or mastectomy))</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</si>
  <si>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</si>
  <si>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rPr>
        <sz val="11"/>
        <color indexed="8"/>
        <rFont val="Arial"/>
        <family val="2"/>
      </rPr>
      <t>OncoBox Brust (OncoBox Breast Cancer)</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11"/>
        <color theme="2" tint="-0.749992370372631"/>
        <rFont val="Arial"/>
        <family val="2"/>
      </rPr>
      <t>(KB 19 - Determination of nodal status in the case of invasive breast cancer)</t>
    </r>
  </si>
  <si>
    <r>
      <t xml:space="preserve">BET / Mastektomie
</t>
    </r>
    <r>
      <rPr>
        <sz val="10"/>
        <color theme="2" tint="-0.749992370372631"/>
        <rFont val="Arial"/>
        <family val="2"/>
      </rPr>
      <t>(BCS / mastectomy)</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</si>
  <si>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</si>
  <si>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</si>
  <si>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</si>
  <si>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</si>
  <si>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</si>
  <si>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</si>
  <si>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 xml:space="preserve">Chemotherapie bei Rez. pos. und nodalpos. Befund  </t>
    </r>
    <r>
      <rPr>
        <sz val="11"/>
        <color theme="2" tint="-0.749992370372631"/>
        <rFont val="Arial"/>
        <family val="2"/>
      </rPr>
      <t xml:space="preserve">
Chemotherapy in the case of receptor positive and nodal positive result</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</si>
  <si>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</si>
  <si>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rPr>
        <sz val="11"/>
        <rFont val="Arial"/>
        <family val="2"/>
      </rPr>
      <t>Trastuzumabtherapie über 1 Jahr bei HER-2 pos. Befund</t>
    </r>
    <r>
      <rPr>
        <sz val="11"/>
        <color theme="2" tint="-0.749992370372631"/>
        <rFont val="Arial"/>
        <family val="2"/>
      </rPr>
      <t xml:space="preserve">
Trastuzumab therapy over 1 year in the case of HER-2 positive result</t>
    </r>
  </si>
  <si>
    <r>
      <t xml:space="preserve">Primärfälle Mammakarzinom
</t>
    </r>
    <r>
      <rPr>
        <sz val="11"/>
        <color theme="2" tint="-0.749992370372631"/>
        <rFont val="Arial"/>
        <family val="2"/>
      </rPr>
      <t>Primary cases breast cancer</t>
    </r>
  </si>
  <si>
    <r>
      <t xml:space="preserve">Bestimmung Nodalstatus bei invasivem Mammakarzinom
</t>
    </r>
    <r>
      <rPr>
        <sz val="11"/>
        <color theme="2" tint="-0.749992370372631"/>
        <rFont val="Arial"/>
        <family val="2"/>
      </rPr>
      <t>Determination of nodal status in the case of invasive breast cancer</t>
    </r>
  </si>
  <si>
    <r>
      <t xml:space="preserve">Therapie der axillären Lymphabflussgebiete bei pN1mi
</t>
    </r>
    <r>
      <rPr>
        <sz val="11"/>
        <color theme="2" tint="-0.749992370372631"/>
        <rFont val="Arial"/>
        <family val="2"/>
      </rPr>
      <t>Therapy of the axillary lymphatic drainage for pN1mi</t>
    </r>
  </si>
  <si>
    <t>KB-23 (Lymphabflussgebiete)</t>
  </si>
  <si>
    <r>
      <t xml:space="preserve">präoperative Drahtmarkierung
</t>
    </r>
    <r>
      <rPr>
        <sz val="10"/>
        <color theme="2" tint="-0.749992370372631"/>
        <rFont val="Arial"/>
        <family val="2"/>
      </rPr>
      <t>(preoperative wire localisation)</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</si>
  <si>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</si>
  <si>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</si>
  <si>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</si>
  <si>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</si>
  <si>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</si>
  <si>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</si>
  <si>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</si>
  <si>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25.09.2017 
Wird die Teilnahme an der INSEMA-Studie bei Nichterfüllung der Sollvorgabe berücksichtigt?
</t>
    </r>
    <r>
      <rPr>
        <sz val="9"/>
        <color theme="2" tint="-0.749992370372631"/>
        <rFont val="Arial"/>
        <family val="2"/>
      </rPr>
      <t>(Is participation in the INSEMA study taken into account if the target is not met?)</t>
    </r>
    <r>
      <rPr>
        <sz val="9"/>
        <rFont val="Arial"/>
        <family val="2"/>
      </rPr>
      <t xml:space="preserve">
</t>
    </r>
  </si>
  <si>
    <r>
      <t xml:space="preserve">Die Teilnahme an der INSEMA-Studie wird selbstverständlich berücksichtigt; es entstehen keine Hinweise oder Abweichungen durch den Auditor, wenn die Sollvorgabe der Kennzahl aufgrund dessen nicht erfüllt wird.
</t>
    </r>
    <r>
      <rPr>
        <sz val="9"/>
        <color theme="2" tint="-0.749992370372631"/>
        <rFont val="Arial"/>
        <family val="2"/>
      </rPr>
      <t>(Participation in the INSEMA study will of course be taken into account; the auditor will not give any remarks or deviations from the target value if the indicator is not met as a result.)</t>
    </r>
  </si>
  <si>
    <r>
      <t xml:space="preserve">14.07.2016
Dürfen hier auch Patientinnen gezählt werden, bei denen zusätzlich zum SN ein oder mehrere Non-SN entnommen wurden?
</t>
    </r>
    <r>
      <rPr>
        <sz val="10"/>
        <color theme="2" tint="-0.749992370372631"/>
        <rFont val="Arial"/>
        <family val="2"/>
      </rPr>
      <t>(May patients be counted here who have had one or more non-SNs taken in addition to the SN?)</t>
    </r>
  </si>
  <si>
    <r>
      <t xml:space="preserve">Grundsätzlich kann natürlich mehr als 1 LK bei einer SLNE entnommen werden. Entscheidend ist, ob das Zentrum eine SLNE oder eine konventionelle Axilladissektion kodiert. Wenn letztere, dann kann kein SLNE gezählt werden.
</t>
    </r>
    <r>
      <rPr>
        <sz val="10"/>
        <color theme="2" tint="-0.749992370372631"/>
        <rFont val="Arial"/>
        <family val="2"/>
      </rPr>
      <t>(In principle, of course, more than 1 lymph node can be taken in a SLNE. The decisive factor is whether the centre encodes an SLNE or a conventional axilla dissection. If the latter, then no SLNE can be counted".)</t>
    </r>
  </si>
  <si>
    <r>
      <t xml:space="preserve">08.08.2019
Dürfen Primärfälle mit Fernmetastasierung im Nenner erfasst werden?
</t>
    </r>
    <r>
      <rPr>
        <sz val="9"/>
        <color theme="2" tint="-0.749992370372631"/>
        <rFont val="Arial"/>
        <family val="2"/>
      </rPr>
      <t>(May primary cases with remote metastasis be included in the denominator?)</t>
    </r>
    <r>
      <rPr>
        <sz val="9"/>
        <rFont val="Arial"/>
        <family val="2"/>
      </rPr>
      <t xml:space="preserve">
</t>
    </r>
  </si>
  <si>
    <r>
      <t xml:space="preserve">Nein, der Nenner ist auf Primärfälle mit ausschließlicher Mikrometastasierung beschränkt.
</t>
    </r>
    <r>
      <rPr>
        <sz val="9"/>
        <color theme="2" tint="-0.749992370372631"/>
        <rFont val="Arial"/>
        <family val="2"/>
      </rPr>
      <t>(No, the denominator is limited to primary cases with exclusive micrometastasis.)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</si>
  <si>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</si>
  <si>
    <r>
      <rPr>
        <sz val="11"/>
        <color indexed="8"/>
        <rFont val="Arial"/>
        <family val="2"/>
      </rPr>
      <t>OncoBox Brust (OncoBox Breast Cancer)</t>
    </r>
    <r>
      <rPr>
        <b/>
        <sz val="11"/>
        <color indexed="8"/>
        <rFont val="Arial"/>
        <family val="2"/>
      </rPr>
      <t xml:space="preserve">
</t>
    </r>
    <r>
      <rPr>
        <b/>
        <sz val="11"/>
        <rFont val="Arial"/>
        <family val="2"/>
      </rPr>
      <t>KB 14a</t>
    </r>
    <r>
      <rPr>
        <b/>
        <sz val="11"/>
        <color indexed="8"/>
        <rFont val="Arial"/>
        <family val="2"/>
      </rPr>
      <t xml:space="preserve"> - Primärfälle Mammakarzinom
</t>
    </r>
    <r>
      <rPr>
        <b/>
        <sz val="11"/>
        <color theme="2" tint="-0.749992370372631"/>
        <rFont val="Arial"/>
        <family val="2"/>
      </rPr>
      <t>(KB 14a - Primary cases breast cancer)</t>
    </r>
  </si>
  <si>
    <r>
      <t xml:space="preserve">Zähler KN </t>
    </r>
    <r>
      <rPr>
        <b/>
        <sz val="10"/>
        <rFont val="Arial"/>
        <family val="2"/>
      </rPr>
      <t>14a</t>
    </r>
    <r>
      <rPr>
        <b/>
        <sz val="10"/>
        <color indexed="8"/>
        <rFont val="Arial"/>
        <family val="2"/>
      </rPr>
      <t xml:space="preserve">:
</t>
    </r>
    <r>
      <rPr>
        <b/>
        <sz val="10"/>
        <color theme="2" tint="-0.749992370372631"/>
        <rFont val="Arial"/>
        <family val="2"/>
      </rPr>
      <t xml:space="preserve">(numerator indicator 14a) </t>
    </r>
  </si>
  <si>
    <t>KB-14a (Primärfälle)</t>
  </si>
  <si>
    <t>CR 14a (Primary cases)</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</si>
  <si>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</si>
  <si>
    <r>
      <t xml:space="preserve">• Pat.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</si>
  <si>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Alle Zentrumspat.
</t>
    </r>
    <r>
      <rPr>
        <sz val="10"/>
        <color theme="2" tint="-0.749992370372631"/>
        <rFont val="Arial"/>
        <family val="2"/>
      </rPr>
      <t>(center cases)</t>
    </r>
  </si>
  <si>
    <r>
      <t xml:space="preserve">Alle Mammakarzinompat. des Zentrums
</t>
    </r>
    <r>
      <rPr>
        <sz val="10"/>
        <color theme="2" tint="-0.749992370372631"/>
        <rFont val="Arial"/>
        <family val="2"/>
      </rPr>
      <t>(all patients with invasive breast cancer)</t>
    </r>
  </si>
  <si>
    <r>
      <t xml:space="preserve">Studienpat. (in Studie mit Ethikvotum)
</t>
    </r>
    <r>
      <rPr>
        <sz val="10"/>
        <color theme="2" tint="-0.749992370372631"/>
        <rFont val="Arial"/>
        <family val="2"/>
      </rPr>
      <t>(patients who were included in a study subject to an ethics vote)</t>
    </r>
  </si>
  <si>
    <r>
      <rPr>
        <sz val="11"/>
        <color indexed="8"/>
        <rFont val="Arial"/>
        <family val="2"/>
      </rPr>
      <t>OncoBox Brust (OncoBox Breast Cancer)</t>
    </r>
    <r>
      <rPr>
        <b/>
        <sz val="11"/>
        <color indexed="8"/>
        <rFont val="Arial"/>
        <family val="2"/>
      </rPr>
      <t xml:space="preserve">
KB 12b - Anteil Studienpat. - Beschränkt auf Primärfälle
</t>
    </r>
    <r>
      <rPr>
        <b/>
        <sz val="11"/>
        <color theme="2" tint="-0.749992370372631"/>
        <rFont val="Arial"/>
        <family val="2"/>
      </rPr>
      <t>(KB 12b - Share of study patients - restricted to primary cases)</t>
    </r>
  </si>
  <si>
    <r>
      <rPr>
        <sz val="11"/>
        <rFont val="Arial"/>
        <family val="2"/>
      </rPr>
      <t>OncoBox Brust (OncoBox Breast Cancer)</t>
    </r>
    <r>
      <rPr>
        <b/>
        <sz val="11"/>
        <rFont val="Arial"/>
        <family val="2"/>
      </rPr>
      <t xml:space="preserve">
KB 14b - Pat. mit neuaufgetretenem (Lokal-) Rezidiv und/oder Fernmetastasen (ohne primär M1 Pat.)</t>
    </r>
    <r>
      <rPr>
        <b/>
        <sz val="11"/>
        <color rgb="FFFF0000"/>
        <rFont val="Arial"/>
        <family val="2"/>
      </rPr>
      <t xml:space="preserve">
</t>
    </r>
    <r>
      <rPr>
        <b/>
        <sz val="11"/>
        <color theme="2" tint="-0.749992370372631"/>
        <rFont val="Arial"/>
        <family val="2"/>
      </rPr>
      <t>(KB 14b - Patients with 1st (local) recurrence and/or distant metastasis (without primary M1 patients))</t>
    </r>
  </si>
  <si>
    <t xml:space="preserve">5 | 6 | 11b </t>
  </si>
  <si>
    <t>12b</t>
  </si>
  <si>
    <t>10b | 17</t>
  </si>
  <si>
    <t>1 | 2 | 4 | 7 | 8 | 13 | 19 | 20a | 20b | 21b</t>
  </si>
  <si>
    <r>
      <rPr>
        <sz val="11"/>
        <color indexed="8"/>
        <rFont val="Arial"/>
        <family val="2"/>
      </rPr>
      <t>OncoBox Brust (OncoBox Breast Cancer)</t>
    </r>
    <r>
      <rPr>
        <b/>
        <sz val="11"/>
        <color indexed="8"/>
        <rFont val="Arial"/>
        <family val="2"/>
      </rPr>
      <t xml:space="preserve">
KB 12 - Anteil S</t>
    </r>
    <r>
      <rPr>
        <b/>
        <sz val="11"/>
        <rFont val="Arial"/>
        <family val="2"/>
      </rPr>
      <t>tudienpat.</t>
    </r>
    <r>
      <rPr>
        <b/>
        <sz val="11"/>
        <color indexed="8"/>
        <rFont val="Arial"/>
        <family val="2"/>
      </rPr>
      <t xml:space="preserve">
</t>
    </r>
    <r>
      <rPr>
        <b/>
        <sz val="11"/>
        <color theme="2" tint="-0.749992370372631"/>
        <rFont val="Arial"/>
        <family val="2"/>
      </rPr>
      <t>(KB 12 - Share of study patients)</t>
    </r>
  </si>
  <si>
    <t>TX | T0 | Tis | Tis (DCIS) | leer</t>
  </si>
  <si>
    <t>Präth. nicht invasiv
(Preth. non-invasive)</t>
  </si>
  <si>
    <t>Als nicht-invasiv zählt nur DCIS.
Als invasives Karzinom sind alle Karzinom die in der S3-Leitlinie (S. 156 Version Juni 2021)  aufgeführt werden zugelassen.</t>
  </si>
  <si>
    <r>
      <t xml:space="preserve">In der Sondersituation einer jahresübergreifende Diagnose oder Therapie eines synchronen Mammakarzinoms links und rechts im Dezember 2015 und Januar 2016, Zuordnung beider Fälle und der Patientin/Patient zu 2015.
</t>
    </r>
    <r>
      <rPr>
        <b/>
        <sz val="10"/>
        <color theme="1" tint="0.34998626667073579"/>
        <rFont val="Arial"/>
        <family val="2"/>
      </rPr>
      <t>(In the special situation of a diagnosis and/or therapy of a synchronous left and right breast cancer around the turn of the year - December 2015 and January 2016 -, both cases and the patient are counted in 2015)</t>
    </r>
  </si>
  <si>
    <r>
      <t xml:space="preserve">Fall
Diagnose
</t>
    </r>
    <r>
      <rPr>
        <b/>
        <sz val="8"/>
        <rFont val="Arial"/>
        <family val="2"/>
      </rPr>
      <t>Prätherapeutis</t>
    </r>
    <r>
      <rPr>
        <b/>
        <sz val="8"/>
        <color theme="1"/>
        <rFont val="Arial"/>
        <family val="2"/>
      </rPr>
      <t>ches N  =  N1 | N1mi | N1a | N1b | N1c | N2 | N2a | N2b | N3 | N3a | N3b | N3c</t>
    </r>
    <r>
      <rPr>
        <b/>
        <sz val="8"/>
        <rFont val="Arial"/>
        <family val="2"/>
      </rPr>
      <t xml:space="preserve"> </t>
    </r>
  </si>
  <si>
    <r>
      <t>Fall
Postopera</t>
    </r>
    <r>
      <rPr>
        <sz val="8"/>
        <color theme="1"/>
        <rFont val="Arial"/>
        <family val="2"/>
      </rPr>
      <t xml:space="preserve">tive Histologie 
</t>
    </r>
    <r>
      <rPr>
        <b/>
        <sz val="8"/>
        <color theme="1"/>
        <rFont val="Arial"/>
        <family val="2"/>
      </rPr>
      <t xml:space="preserve">pathologisches TNM - pN  = N1 | N1mi | N1a | N1b | N1c | N2 | N2a | N2b | N3 | N3a | N3b | N3c </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</si>
  <si>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N0 | N0(sn)</t>
    </r>
  </si>
  <si>
    <r>
      <t xml:space="preserve">Fall
Diagnose
</t>
    </r>
    <r>
      <rPr>
        <b/>
        <sz val="8"/>
        <color theme="1"/>
        <rFont val="Arial"/>
        <family val="2"/>
      </rPr>
      <t xml:space="preserve">Prätherapeutisches 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</si>
  <si>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</si>
  <si>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M0</t>
    </r>
  </si>
  <si>
    <r>
      <t xml:space="preserve">Fall
Diagnose
</t>
    </r>
    <r>
      <rPr>
        <b/>
        <sz val="8"/>
        <color theme="1"/>
        <rFont val="Arial"/>
        <family val="2"/>
      </rPr>
      <t xml:space="preserve">Prätherapeutisches N </t>
    </r>
    <r>
      <rPr>
        <b/>
        <sz val="9"/>
        <color theme="1"/>
        <rFont val="Arial"/>
        <family val="2"/>
      </rPr>
      <t xml:space="preserve"> = N0 | N0(sn)</t>
    </r>
  </si>
  <si>
    <r>
      <t xml:space="preserve">Fall
Diagnose
</t>
    </r>
    <r>
      <rPr>
        <b/>
        <sz val="8"/>
        <color theme="1"/>
        <rFont val="Arial"/>
        <family val="2"/>
      </rPr>
      <t xml:space="preserve">Prätherapeutisches M </t>
    </r>
    <r>
      <rPr>
        <b/>
        <sz val="9"/>
        <color theme="1"/>
        <rFont val="Arial"/>
        <family val="2"/>
      </rPr>
      <t>= M0</t>
    </r>
  </si>
  <si>
    <r>
      <t xml:space="preserve">Fall
Postoperative Histologie 
</t>
    </r>
    <r>
      <rPr>
        <b/>
        <sz val="8"/>
        <color theme="1"/>
        <rFont val="Arial"/>
        <family val="2"/>
      </rPr>
      <t xml:space="preserve">pathologisches TNM - pM </t>
    </r>
    <r>
      <rPr>
        <b/>
        <sz val="9"/>
        <color theme="1"/>
        <rFont val="Arial"/>
        <family val="2"/>
      </rPr>
      <t>= MX</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</si>
  <si>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NX</t>
    </r>
  </si>
  <si>
    <r>
      <t xml:space="preserve">Fall
Diagnose
</t>
    </r>
    <r>
      <rPr>
        <b/>
        <sz val="8"/>
        <color theme="1"/>
        <rFont val="Arial"/>
        <family val="2"/>
      </rPr>
      <t xml:space="preserve">Prätherapeutisches N </t>
    </r>
    <r>
      <rPr>
        <b/>
        <sz val="9"/>
        <color theme="1"/>
        <rFont val="Arial"/>
        <family val="2"/>
      </rPr>
      <t xml:space="preserve"> = NX</t>
    </r>
  </si>
  <si>
    <r>
      <t xml:space="preserve">Fall
Diagnose
</t>
    </r>
    <r>
      <rPr>
        <b/>
        <sz val="8"/>
        <color theme="1"/>
        <rFont val="Arial"/>
        <family val="2"/>
      </rPr>
      <t xml:space="preserve">Prätherapeutisches M </t>
    </r>
    <r>
      <rPr>
        <b/>
        <sz val="9"/>
        <color theme="1"/>
        <rFont val="Arial"/>
        <family val="2"/>
      </rPr>
      <t>= MX</t>
    </r>
  </si>
  <si>
    <r>
      <t xml:space="preserve">Fall
Diagnose
</t>
    </r>
    <r>
      <rPr>
        <b/>
        <sz val="8"/>
        <color theme="1"/>
        <rFont val="Arial"/>
        <family val="2"/>
      </rPr>
      <t xml:space="preserve">Prätherapeutisches T </t>
    </r>
    <r>
      <rPr>
        <b/>
        <sz val="9"/>
        <color theme="1"/>
        <rFont val="Arial"/>
        <family val="2"/>
      </rPr>
      <t>=T2</t>
    </r>
  </si>
  <si>
    <r>
      <t xml:space="preserve">Fall
Diagnose
</t>
    </r>
    <r>
      <rPr>
        <b/>
        <sz val="8"/>
        <color theme="1"/>
        <rFont val="Arial"/>
        <family val="2"/>
      </rPr>
      <t xml:space="preserve">Prätherapeutisches T </t>
    </r>
    <r>
      <rPr>
        <b/>
        <sz val="9"/>
        <color theme="1"/>
        <rFont val="Arial"/>
        <family val="2"/>
      </rPr>
      <t>=TX</t>
    </r>
  </si>
  <si>
    <r>
      <t xml:space="preserve">Fall
Postoperative Histologie 
</t>
    </r>
    <r>
      <rPr>
        <b/>
        <sz val="8"/>
        <color theme="1"/>
        <rFont val="Arial"/>
        <family val="2"/>
      </rPr>
      <t>pathologisches TNM - pT= TX</t>
    </r>
  </si>
  <si>
    <r>
      <t xml:space="preserve">Fall
Postoperative Histologie 
</t>
    </r>
    <r>
      <rPr>
        <b/>
        <sz val="8"/>
        <color theme="1"/>
        <rFont val="Arial"/>
        <family val="2"/>
      </rPr>
      <t>pathologisches TNM - pT= T2</t>
    </r>
  </si>
  <si>
    <r>
      <t xml:space="preserve">Fall
Diagnose
</t>
    </r>
    <r>
      <rPr>
        <b/>
        <sz val="8"/>
        <color theme="1"/>
        <rFont val="Arial"/>
        <family val="2"/>
      </rPr>
      <t xml:space="preserve">Prätherapeutisches T </t>
    </r>
    <r>
      <rPr>
        <b/>
        <sz val="9"/>
        <color theme="1"/>
        <rFont val="Arial"/>
        <family val="2"/>
      </rPr>
      <t>=T3</t>
    </r>
  </si>
  <si>
    <r>
      <t xml:space="preserve">Fall
Diagnose
</t>
    </r>
    <r>
      <rPr>
        <b/>
        <sz val="8"/>
        <color theme="1"/>
        <rFont val="Arial"/>
        <family val="2"/>
      </rPr>
      <t xml:space="preserve">Prätherapeutisches T </t>
    </r>
    <r>
      <rPr>
        <b/>
        <sz val="9"/>
        <color theme="1"/>
        <rFont val="Arial"/>
        <family val="2"/>
      </rPr>
      <t>=T0</t>
    </r>
  </si>
  <si>
    <r>
      <t xml:space="preserve">Fall
Postoperative Histologie 
</t>
    </r>
    <r>
      <rPr>
        <b/>
        <sz val="8"/>
        <color theme="1"/>
        <rFont val="Arial"/>
        <family val="2"/>
      </rPr>
      <t>pathologisches TNM - pT= T0</t>
    </r>
  </si>
  <si>
    <r>
      <t xml:space="preserve">Fall
Postoperative Histologie 
</t>
    </r>
    <r>
      <rPr>
        <b/>
        <sz val="8"/>
        <color theme="1"/>
        <rFont val="Arial"/>
        <family val="2"/>
      </rPr>
      <t>pathologisches TNM - pT= T3</t>
    </r>
  </si>
  <si>
    <r>
      <t xml:space="preserve">Fall
Diagnose
</t>
    </r>
    <r>
      <rPr>
        <b/>
        <sz val="8"/>
        <color theme="1"/>
        <rFont val="Arial"/>
        <family val="2"/>
      </rPr>
      <t xml:space="preserve">Prätherapeutisches T </t>
    </r>
    <r>
      <rPr>
        <b/>
        <sz val="9"/>
        <color theme="1"/>
        <rFont val="Arial"/>
        <family val="2"/>
      </rPr>
      <t xml:space="preserve">= T4 | T4a | T4b | T4c | T4d </t>
    </r>
  </si>
  <si>
    <r>
      <t xml:space="preserve">Fall
Diagnose
</t>
    </r>
    <r>
      <rPr>
        <b/>
        <sz val="8"/>
        <color theme="1"/>
        <rFont val="Arial"/>
        <family val="2"/>
      </rPr>
      <t xml:space="preserve">Prätherapeutisches T </t>
    </r>
    <r>
      <rPr>
        <b/>
        <sz val="9"/>
        <color theme="1"/>
        <rFont val="Arial"/>
        <family val="2"/>
      </rPr>
      <t>=Tis | Tis(DCIS)</t>
    </r>
  </si>
  <si>
    <r>
      <t xml:space="preserve">Fall
Postoperative Histologie 
</t>
    </r>
    <r>
      <rPr>
        <b/>
        <sz val="8"/>
        <color theme="1"/>
        <rFont val="Arial"/>
        <family val="2"/>
      </rPr>
      <t>pathologisches TNM - pT=Tis | Tis(DCIS)</t>
    </r>
  </si>
  <si>
    <r>
      <t xml:space="preserve">Fall
Postoperative Histologie 
</t>
    </r>
    <r>
      <rPr>
        <b/>
        <sz val="8"/>
        <color theme="1"/>
        <rFont val="Arial"/>
        <family val="2"/>
      </rPr>
      <t xml:space="preserve">pathologisches TNM - pT= T4 | T4a | T4b | T4c | T4d </t>
    </r>
  </si>
  <si>
    <r>
      <t xml:space="preserve">Fall
Diagnose
</t>
    </r>
    <r>
      <rPr>
        <b/>
        <sz val="8"/>
        <color theme="1"/>
        <rFont val="Arial"/>
        <family val="2"/>
      </rPr>
      <t xml:space="preserve">Prätherapeutisches T </t>
    </r>
    <r>
      <rPr>
        <b/>
        <sz val="9"/>
        <color theme="1"/>
        <rFont val="Arial"/>
        <family val="2"/>
      </rPr>
      <t>=T1 | T1mi | T1mic | T1a  | T1b | T1c</t>
    </r>
  </si>
  <si>
    <r>
      <t xml:space="preserve">Fall
Postoperative Histologie 
</t>
    </r>
    <r>
      <rPr>
        <b/>
        <sz val="8"/>
        <color theme="1"/>
        <rFont val="Arial"/>
        <family val="2"/>
      </rPr>
      <t>pathologisches TNM - pT=T1 | T1mi | T1mic | T1a  | T1b | T1c</t>
    </r>
  </si>
  <si>
    <r>
      <t xml:space="preserve">Stammdaten 
</t>
    </r>
    <r>
      <rPr>
        <b/>
        <sz val="8"/>
        <color theme="1"/>
        <rFont val="Arial"/>
        <family val="2"/>
      </rPr>
      <t>Geschlecht</t>
    </r>
    <r>
      <rPr>
        <b/>
        <sz val="9"/>
        <color theme="1"/>
        <rFont val="Arial"/>
        <family val="2"/>
      </rPr>
      <t xml:space="preserve"> = W</t>
    </r>
  </si>
  <si>
    <r>
      <rPr>
        <sz val="8"/>
        <color theme="1"/>
        <rFont val="Arial"/>
        <family val="2"/>
      </rPr>
      <t xml:space="preserve">Stammdaten
</t>
    </r>
    <r>
      <rPr>
        <b/>
        <sz val="8"/>
        <color theme="1"/>
        <rFont val="Arial"/>
        <family val="2"/>
      </rPr>
      <t xml:space="preserve">Alter bei Erstdiagnose </t>
    </r>
    <r>
      <rPr>
        <b/>
        <sz val="9"/>
        <color theme="1"/>
        <rFont val="Arial"/>
        <family val="2"/>
      </rPr>
      <t>IN (Rollfeld 3 - Rollfeld4)</t>
    </r>
  </si>
  <si>
    <r>
      <t xml:space="preserve">Stammdaten 
</t>
    </r>
    <r>
      <rPr>
        <b/>
        <sz val="8"/>
        <color theme="1"/>
        <rFont val="Arial"/>
        <family val="2"/>
      </rPr>
      <t>Geschlecht</t>
    </r>
    <r>
      <rPr>
        <b/>
        <sz val="9"/>
        <color theme="1"/>
        <rFont val="Arial"/>
        <family val="2"/>
      </rPr>
      <t xml:space="preserve"> = M | D | U</t>
    </r>
  </si>
  <si>
    <r>
      <t xml:space="preserve">Fall
Fallinformationen
</t>
    </r>
    <r>
      <rPr>
        <b/>
        <sz val="8"/>
        <color theme="1"/>
        <rFont val="Arial"/>
        <family val="2"/>
      </rPr>
      <t xml:space="preserve">Krebsvorerkrankungen </t>
    </r>
    <r>
      <rPr>
        <b/>
        <sz val="10"/>
        <color theme="1"/>
        <rFont val="Arial"/>
        <family val="2"/>
      </rPr>
      <t>= N | leer  (empty)</t>
    </r>
  </si>
  <si>
    <r>
      <t xml:space="preserve">Stammdaten
</t>
    </r>
    <r>
      <rPr>
        <b/>
        <sz val="8"/>
        <color theme="1"/>
        <rFont val="Arial"/>
        <family val="2"/>
      </rPr>
      <t xml:space="preserve">Synchrone Behandlung </t>
    </r>
    <r>
      <rPr>
        <b/>
        <sz val="9"/>
        <color theme="1"/>
        <rFont val="Arial"/>
        <family val="2"/>
      </rPr>
      <t xml:space="preserve"> = J</t>
    </r>
  </si>
  <si>
    <r>
      <t xml:space="preserve">Stammdaten
</t>
    </r>
    <r>
      <rPr>
        <b/>
        <sz val="8"/>
        <color theme="1"/>
        <rFont val="Arial"/>
        <family val="2"/>
      </rPr>
      <t xml:space="preserve">Synchrone Behandlung </t>
    </r>
    <r>
      <rPr>
        <b/>
        <sz val="9"/>
        <color theme="1"/>
        <rFont val="Arial"/>
        <family val="2"/>
      </rPr>
      <t xml:space="preserve"> = N | leer (empty)</t>
    </r>
  </si>
  <si>
    <r>
      <t xml:space="preserve">Fall
Fallinformationen
</t>
    </r>
    <r>
      <rPr>
        <b/>
        <sz val="8"/>
        <color theme="1"/>
        <rFont val="Arial"/>
        <family val="2"/>
      </rPr>
      <t xml:space="preserve">Krebsvorerkrankungen </t>
    </r>
    <r>
      <rPr>
        <b/>
        <sz val="10"/>
        <color theme="1"/>
        <rFont val="Arial"/>
        <family val="2"/>
      </rPr>
      <t>= J</t>
    </r>
  </si>
  <si>
    <r>
      <t>TX | Tis | Tis(DCIS)</t>
    </r>
    <r>
      <rPr>
        <sz val="8"/>
        <rFont val="Arial"/>
        <family val="2"/>
      </rPr>
      <t xml:space="preserve"> | T0 | T1 | T1mi | T1mic | T1a  | T1b | T1c | T2 | T3 | T4 | T4a | T4b | T4c | T4d </t>
    </r>
  </si>
  <si>
    <t xml:space="preserve">TX | Tis | Tis(DCIS) | T0 | T1 | T1mi | T1mic | T1a | T1b | T1c | T2 | T3 | T4 | T4a | T4b | T4c | T4d </t>
  </si>
  <si>
    <t xml:space="preserve">T1 | T1mi | T1mic | T1a | T1b | T1c | T2 | T3 | T4 | T4a | T4b | T4c | T4d </t>
  </si>
  <si>
    <t xml:space="preserve">TX | Tis | Tis(DCIS) | T0 | T1mi | T1mic | T1 | T1a  | T1b | T1c | T2 | T3 | T4 | T4a | T4b | T4c | T4d </t>
  </si>
  <si>
    <r>
      <rPr>
        <sz val="10"/>
        <rFont val="Arial"/>
        <family val="2"/>
      </rPr>
      <t>Pat.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</si>
  <si>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t xml:space="preserve">Primärfallpat. (= Kennzahl 14a) + Pat. mit neuaufgetretenem (Lokal-) Rezidiv und/oder Fernmetastasen (= Kennzahl 14b) (ohne primär M1 Pat.)
</t>
    </r>
    <r>
      <rPr>
        <sz val="10"/>
        <color theme="2" tint="-0.749992370372631"/>
        <rFont val="Arial"/>
        <family val="2"/>
      </rPr>
      <t>(primary case patients (= indicator 14a) + patients with new (local) recurrence and/or distant metastases (= indicator 14b) (without primary M1 pat., since already included in the primary cases))</t>
    </r>
  </si>
  <si>
    <r>
      <t>P</t>
    </r>
    <r>
      <rPr>
        <sz val="10"/>
        <rFont val="Arial"/>
        <family val="2"/>
      </rPr>
      <t xml:space="preserve">at.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</si>
  <si>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r>
      <rPr>
        <sz val="10"/>
        <rFont val="Arial"/>
        <family val="2"/>
      </rPr>
      <t>Pat. des Nenners, di</t>
    </r>
    <r>
      <rPr>
        <sz val="10"/>
        <color indexed="8"/>
        <rFont val="Arial"/>
        <family val="2"/>
      </rPr>
      <t xml:space="preserve">e stationär oder ambulant psychoonkologisch betreut wurden (Gesprächsdauer ≥ 25 Min.)
</t>
    </r>
    <r>
      <rPr>
        <sz val="10"/>
        <color theme="2" tint="-0.749992370372631"/>
        <rFont val="Arial"/>
        <family val="2"/>
      </rPr>
      <t>(patients of the denominator who received psycho-oncological care in an inpatient or outpatient setting (duration of consultation ≥ 25 min))</t>
    </r>
  </si>
  <si>
    <r>
      <rPr>
        <sz val="10"/>
        <rFont val="Arial"/>
        <family val="2"/>
      </rPr>
      <t xml:space="preserve">Primärfallpat. (= Kennzahl 14a) + Patienten mit neuaufgetretenem (Lokal-) Rezidiv und/oder Fernmetastasen (= Kennzahl 14b) (ohne primär M1 Pat., da bereits in den Primärfällen enthalten) 
</t>
    </r>
    <r>
      <rPr>
        <sz val="10"/>
        <color theme="2" tint="-0.749992370372631"/>
        <rFont val="Arial"/>
        <family val="2"/>
      </rPr>
      <t>(primary case patients (= indicator 14a) + patients with new (local) recurrence and/or distant metastases (= indicator 14b) (without primary M1 pat., since already included in the primary cases))</t>
    </r>
  </si>
  <si>
    <r>
      <rPr>
        <sz val="10"/>
        <rFont val="Arial"/>
        <family val="2"/>
      </rPr>
      <t>Primärfallpat. (= Kennzahl 14a) + Pat. mit neuaufgetretenem (Lokal-) Rezidiv und/oder Fernmetastasen (= Kennzahl 14b) (ohne primär M1 Pat., da bereits in den Primärfällen enthalten)</t>
    </r>
    <r>
      <rPr>
        <sz val="10"/>
        <color indexed="8"/>
        <rFont val="Arial"/>
        <family val="2"/>
      </rPr>
      <t xml:space="preserve">
</t>
    </r>
    <r>
      <rPr>
        <sz val="10"/>
        <color theme="2" tint="-0.749992370372631"/>
        <rFont val="Arial"/>
        <family val="2"/>
      </rPr>
      <t>(primary case patients (= indicator 14a) + patients with new (local) recurrence and/or distant metastases (= indicator 14b) (without primary M1 pat., since already included in the primary cases))</t>
    </r>
  </si>
  <si>
    <r>
      <rPr>
        <sz val="10"/>
        <rFont val="Arial"/>
        <family val="2"/>
      </rPr>
      <t>Pat. des Nenners, die stationär oder ambulant psychoonkologisch betreut wurden (Gesprächsdauer ≥ 25 Min.)</t>
    </r>
    <r>
      <rPr>
        <sz val="10"/>
        <color indexed="8"/>
        <rFont val="Arial"/>
        <family val="2"/>
      </rPr>
      <t xml:space="preserve">
</t>
    </r>
    <r>
      <rPr>
        <sz val="10"/>
        <color theme="2" tint="-0.749992370372631"/>
        <rFont val="Arial"/>
        <family val="2"/>
      </rPr>
      <t>(patients of the denominator who received psycho-oncological care in an inpatient or outpatient setting (duration of consultation ≥ 25 min))</t>
    </r>
  </si>
  <si>
    <r>
      <t xml:space="preserve">Pat.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</si>
  <si>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 mi</t>
    </r>
    <r>
      <rPr>
        <sz val="10"/>
        <color indexed="8"/>
        <rFont val="Arial"/>
        <family val="2"/>
      </rPr>
      <t xml:space="preserve">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</si>
  <si>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rPr>
        <sz val="10"/>
        <rFont val="Arial"/>
        <family val="2"/>
      </rPr>
      <t>Pat.</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</si>
  <si>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</si>
  <si>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rPr>
        <sz val="11"/>
        <color indexed="8"/>
        <rFont val="Arial"/>
        <family val="2"/>
      </rPr>
      <t>OncoBox Brust (OncoBox Breast Cancer)</t>
    </r>
    <r>
      <rPr>
        <b/>
        <sz val="11"/>
        <color indexed="8"/>
        <rFont val="Arial"/>
        <family val="2"/>
      </rPr>
      <t xml:space="preserve">
KB 13 - Prätherapeutische histologische Sicherung
</t>
    </r>
    <r>
      <rPr>
        <b/>
        <sz val="11"/>
        <color theme="2" tint="-0.749992370372631"/>
        <rFont val="Arial"/>
        <family val="2"/>
      </rPr>
      <t>(KB 13 - Pre-therapeutic histological confirmation)</t>
    </r>
  </si>
  <si>
    <r>
      <t>Primärf</t>
    </r>
    <r>
      <rPr>
        <sz val="10"/>
        <rFont val="Arial"/>
        <family val="2"/>
      </rPr>
      <t xml:space="preserve">älle des Nenners </t>
    </r>
    <r>
      <rPr>
        <sz val="10"/>
        <color indexed="8"/>
        <rFont val="Arial"/>
        <family val="2"/>
      </rPr>
      <t>mit prätherapeutischer histologischer Diagnosesicherung durch Stanz- oder Vakuumbiopsie
(p</t>
    </r>
    <r>
      <rPr>
        <sz val="10"/>
        <color theme="2" tint="-0.749992370372631"/>
        <rFont val="Arial"/>
        <family val="2"/>
      </rPr>
      <t>rimary cases of the denominator with pre-therapeutic histological diagnosis confirmation by punch or vacuum-assisted biopsy)</t>
    </r>
  </si>
  <si>
    <r>
      <t xml:space="preserve">Pat. mit neuaufgetretenem (Lokal-) Rezidiv und/oder Fernmetastasen (ohne primär M1 Pat.)
</t>
    </r>
    <r>
      <rPr>
        <sz val="10"/>
        <color theme="2" tint="-0.749992370372631"/>
        <rFont val="Arial"/>
        <family val="2"/>
      </rPr>
      <t>(patients with recent (local) recurrence and/or distant metastases (without primary M1 Pat.))</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</si>
  <si>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</si>
  <si>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t xml:space="preserve">Operierte Primärfälle mit BET und R0
</t>
    </r>
    <r>
      <rPr>
        <sz val="10"/>
        <color theme="2" tint="-0.749992370372631"/>
        <rFont val="Arial"/>
        <family val="2"/>
      </rPr>
      <t>(surgical primary cases with BCS and R0)</t>
    </r>
  </si>
  <si>
    <r>
      <t xml:space="preserve">Operierte Primärfälle mit pT1 
(inkl. (y)pT1)
</t>
    </r>
    <r>
      <rPr>
        <sz val="10"/>
        <color theme="2" tint="-0.749992370372631"/>
        <rFont val="Arial"/>
        <family val="2"/>
      </rPr>
      <t>(surgical primary cases with pT1 (incl. (y)pT1))</t>
    </r>
  </si>
  <si>
    <r>
      <rPr>
        <sz val="10"/>
        <rFont val="Arial"/>
        <family val="2"/>
      </rPr>
      <t>Primärfälle des Nenners mit BE</t>
    </r>
    <r>
      <rPr>
        <sz val="10"/>
        <color indexed="8"/>
        <rFont val="Arial"/>
        <family val="2"/>
      </rPr>
      <t>T (endgültiger Operationszustand)
(p</t>
    </r>
    <r>
      <rPr>
        <sz val="10"/>
        <color theme="2" tint="-0.749992370372631"/>
        <rFont val="Arial"/>
        <family val="2"/>
      </rPr>
      <t>rimary cases of the denominator with BCS (final surgical condition))</t>
    </r>
  </si>
  <si>
    <t xml:space="preserve">Tx | Tis | Tis(DCIS) | T0 | T1 | T1mi | T1mic | T1a | T1b | T1c | T2 | T3 | T4 | T4a | T4b | T4c | T4d </t>
  </si>
  <si>
    <r>
      <t xml:space="preserve">Operierte Primärfälle
</t>
    </r>
    <r>
      <rPr>
        <sz val="10"/>
        <color theme="2" tint="-0.749992370372631"/>
        <rFont val="Arial"/>
        <family val="2"/>
      </rPr>
      <t>(surgical primary cases)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</si>
  <si>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</si>
  <si>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 xml:space="preserve">Primärfälle mit DCIS und abgeschlossener operativer Therapie und BET  
</t>
    </r>
    <r>
      <rPr>
        <sz val="10"/>
        <color theme="2" tint="-0.749992370372631"/>
        <rFont val="Arial"/>
        <family val="2"/>
      </rPr>
      <t>(primary cases DCIS and completed surgical therapy and BCS)</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</si>
  <si>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(p</t>
    </r>
    <r>
      <rPr>
        <sz val="10"/>
        <color theme="2" tint="-0.749992370372631"/>
        <rFont val="Arial"/>
        <family val="2"/>
      </rPr>
      <t>rimary cases of the denominator with axillary lymph node removal (primary axillary lymph node removal or sentinal lymph node removal))</t>
    </r>
  </si>
  <si>
    <r>
      <t>P</t>
    </r>
    <r>
      <rPr>
        <sz val="10"/>
        <rFont val="Arial"/>
        <family val="2"/>
      </rPr>
      <t>rimärfälle des Nenners, bei denen der Nodalstatus bestimmt wurde</t>
    </r>
    <r>
      <rPr>
        <sz val="10"/>
        <color indexed="8"/>
        <rFont val="Arial"/>
        <family val="2"/>
      </rPr>
      <t xml:space="preserve">
(p</t>
    </r>
    <r>
      <rPr>
        <sz val="10"/>
        <color theme="2" tint="-0.749992370372631"/>
        <rFont val="Arial"/>
        <family val="2"/>
      </rPr>
      <t>rimary cases of the denominator for which nodal status was determined)</t>
    </r>
  </si>
  <si>
    <r>
      <t>Operierte Primärfälle mit invasivem Mammakarzinom</t>
    </r>
    <r>
      <rPr>
        <sz val="10"/>
        <rFont val="Arial"/>
        <family val="2"/>
      </rPr>
      <t xml:space="preserve"> (ohne primär M1)</t>
    </r>
    <r>
      <rPr>
        <sz val="10"/>
        <color indexed="8"/>
        <rFont val="Arial"/>
        <family val="2"/>
      </rPr>
      <t xml:space="preserve">
</t>
    </r>
    <r>
      <rPr>
        <sz val="10"/>
        <color theme="2" tint="-0.749992370372631"/>
        <rFont val="Arial"/>
        <family val="2"/>
      </rPr>
      <t>(surgical primary cases with invasive breast cancer (without primary M1))</t>
    </r>
  </si>
  <si>
    <t xml:space="preserve">TX | Tis | Tis(DCIS) | T0 | T1mi | T1mic | T1 | T1a | T1b | T1c | T2 | T3 | T4 | T4a | T4b | T4c | T4d </t>
  </si>
  <si>
    <r>
      <rPr>
        <sz val="10"/>
        <rFont val="Arial"/>
        <family val="2"/>
      </rPr>
      <t>Weibliche Primärfäll</t>
    </r>
    <r>
      <rPr>
        <sz val="10"/>
        <color indexed="8"/>
        <rFont val="Arial"/>
        <family val="2"/>
      </rPr>
      <t xml:space="preserve">e invasives Mammakarzinom und negativem pN-Staging und ohne präoperative tumorspezifische Therapie
</t>
    </r>
    <r>
      <rPr>
        <sz val="10"/>
        <color theme="2" tint="-0.749992370372631"/>
        <rFont val="Arial"/>
        <family val="2"/>
      </rPr>
      <t>(female primary cases of invasive breast cancer and negative pN staging and without preoperative tumour-specific therapy)</t>
    </r>
  </si>
  <si>
    <r>
      <rPr>
        <sz val="10"/>
        <rFont val="Arial"/>
        <family val="2"/>
      </rPr>
      <t>Primärfälle des Nenners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</si>
  <si>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t xml:space="preserve">TX | Tis | Tis(DCIS) | T0 | T1mi | T1mic | T1 | T1a | T1b | T1c |  T2 | T3 | T4 | T4a | T4b | T4c | T4d </t>
  </si>
  <si>
    <r>
      <rPr>
        <sz val="10"/>
        <rFont val="Arial"/>
        <family val="2"/>
      </rPr>
      <t xml:space="preserve">Primärfälle des Nenners mit alleiniger
Sentinel-Lymphknoten-Entfernung (SNB) 
</t>
    </r>
    <r>
      <rPr>
        <sz val="10"/>
        <color theme="2" tint="-0.749992370372631"/>
        <rFont val="Arial"/>
        <family val="2"/>
      </rPr>
      <t>(primary cases of the denominator with only
sentinel node biopsy)</t>
    </r>
  </si>
  <si>
    <r>
      <rPr>
        <sz val="10"/>
        <rFont val="Arial"/>
        <family val="2"/>
      </rPr>
      <t>Männliche Prim</t>
    </r>
    <r>
      <rPr>
        <sz val="10"/>
        <color indexed="8"/>
        <rFont val="Arial"/>
        <family val="2"/>
      </rPr>
      <t xml:space="preserve">ärfälle invasives Mammakarzinom und negativem pN-Staging und ohne präoperative tumorspezifische Therapie
</t>
    </r>
    <r>
      <rPr>
        <sz val="10"/>
        <color theme="2" tint="-0.749992370372631"/>
        <rFont val="Arial"/>
        <family val="2"/>
      </rPr>
      <t>(male primary cases of invasive breast cancer and negative pN staging and without preoperative tumour-specific therapy)</t>
    </r>
  </si>
  <si>
    <t xml:space="preserve">T1 | T1mi | T1mic | T1a  | T1b | T1c | T2 | T3 | T4 | T4a | T4b | T4c | T4d </t>
  </si>
  <si>
    <r>
      <rPr>
        <sz val="10"/>
        <rFont val="Arial"/>
        <family val="2"/>
      </rPr>
      <t xml:space="preserve">Operationen des Nenners mit intraoperativem Präparatröntgen oder mit intraoperativer Präparatsonographie </t>
    </r>
    <r>
      <rPr>
        <sz val="10"/>
        <color indexed="8"/>
        <rFont val="Arial"/>
        <family val="2"/>
      </rPr>
      <t xml:space="preserve">
</t>
    </r>
    <r>
      <rPr>
        <sz val="10"/>
        <color theme="2" tint="-0.749992370372631"/>
        <rFont val="Arial"/>
        <family val="2"/>
      </rPr>
      <t>(procedures of the denominator with intraoperative sample x-ray or with intraoperative sample sonography)</t>
    </r>
  </si>
  <si>
    <r>
      <t>Operationen mit präoperativer Drahtmarkierung gesteuert durch Mammographie oder Sonographie
(s</t>
    </r>
    <r>
      <rPr>
        <sz val="10"/>
        <color theme="2" tint="-0.749992370372631"/>
        <rFont val="Arial"/>
        <family val="2"/>
      </rPr>
      <t>urgical procedures with preoperative wire marking guided by mammography or sonography)</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</si>
  <si>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</si>
  <si>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</si>
  <si>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Primär</t>
    </r>
    <r>
      <rPr>
        <sz val="10"/>
        <rFont val="Arial"/>
        <family val="2"/>
      </rPr>
      <t>fälle des Nenners mit Ther</t>
    </r>
    <r>
      <rPr>
        <sz val="10"/>
        <color indexed="8"/>
        <rFont val="Arial"/>
        <family val="2"/>
      </rPr>
      <t>apie (Axilladissektion oder Radiatio) der axillären Lymphabflussgebiete
(p</t>
    </r>
    <r>
      <rPr>
        <sz val="10"/>
        <color theme="2" tint="-0.749992370372631"/>
        <rFont val="Arial"/>
        <family val="2"/>
      </rPr>
      <t>rimary cases of the denominator with therapy (axillary dissection or radiotherapy) of the axillary lymphatic drainage (only surgical primary cases))</t>
    </r>
  </si>
  <si>
    <r>
      <t xml:space="preserve">Primärfälle invasives Mammakarzinom, pN1mi ohne neoadj. Chemotherapie
</t>
    </r>
    <r>
      <rPr>
        <sz val="10"/>
        <color theme="2" tint="-0.749992370372631"/>
        <rFont val="Arial"/>
        <family val="2"/>
      </rPr>
      <t>(primary cases with invasive breast cancer, pN1mi without neoadj. chemotherapy)</t>
    </r>
  </si>
  <si>
    <r>
      <t>Operierte Primärfälle (Primärfalldefinition siehe 1.2.0)
(s</t>
    </r>
    <r>
      <rPr>
        <sz val="10"/>
        <color theme="2" tint="-0.749992370372631"/>
        <rFont val="Arial"/>
        <family val="2"/>
      </rPr>
      <t xml:space="preserve">urgical primary cases) </t>
    </r>
  </si>
  <si>
    <r>
      <t xml:space="preserve">Primärfälle des Nenners, die in der Tumorkonferenz vorgestellt wurden
</t>
    </r>
    <r>
      <rPr>
        <sz val="10"/>
        <color theme="2" tint="-0.749992370372631"/>
        <rFont val="Arial"/>
        <family val="2"/>
      </rPr>
      <t>(primary cases of the denominator presented in the postoperative tumour board)</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</si>
  <si>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</si>
  <si>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Pat. des Nenners, die in der Tumorkonferenz vorgestellt wurden
</t>
    </r>
    <r>
      <rPr>
        <sz val="10"/>
        <color theme="2" tint="-0.749992370372631"/>
        <rFont val="Arial"/>
        <family val="2"/>
      </rPr>
      <t>(patients of the denominator presented in the tumour board)</t>
    </r>
  </si>
  <si>
    <r>
      <t xml:space="preserve">Pat. mit neuaufgetretenem (Lokal-) Rezidiv und/oder Fernmetastasen (= Kennzahl 14b) (ohne primär M1 Pat.)
</t>
    </r>
    <r>
      <rPr>
        <sz val="10"/>
        <color theme="2" tint="-0.749992370372631"/>
        <rFont val="Arial"/>
        <family val="2"/>
      </rPr>
      <t>(patients with 1st (local) recurrence and/or with 1st remote metastasis  (= indicator 14b) (without primary M1 pat.))</t>
    </r>
  </si>
  <si>
    <r>
      <t xml:space="preserve">Primärfälle des Nenners, bei denen eine Radiatio empfohlen wurde
</t>
    </r>
    <r>
      <rPr>
        <sz val="10"/>
        <color theme="2" tint="-0.749992370372631"/>
        <rFont val="Arial"/>
        <family val="2"/>
      </rPr>
      <t>(primary cases of the denominator in which radiotherapy was recommended)</t>
    </r>
  </si>
  <si>
    <r>
      <t xml:space="preserve">Primärfälle mit invasivem Mammakarzinom und BET (ohne primär M1 Pat.)
</t>
    </r>
    <r>
      <rPr>
        <sz val="10"/>
        <color theme="2" tint="-0.749992370372631"/>
        <rFont val="Arial"/>
        <family val="2"/>
      </rPr>
      <t>(primary cases with an invasive breast cancer  and BCS (without primary M1 pat.))</t>
    </r>
  </si>
  <si>
    <r>
      <rPr>
        <b/>
        <sz val="9"/>
        <rFont val="Arial"/>
        <family val="2"/>
      </rPr>
      <t>A:</t>
    </r>
    <r>
      <rPr>
        <sz val="8"/>
        <rFont val="Arial"/>
        <family val="2"/>
      </rPr>
      <t xml:space="preserve"> Fall </t>
    </r>
    <r>
      <rPr>
        <b/>
        <u/>
        <sz val="8"/>
        <rFont val="Arial"/>
        <family val="2"/>
      </rPr>
      <t>nicht</t>
    </r>
    <r>
      <rPr>
        <sz val="8"/>
        <rFont val="Arial"/>
        <family val="2"/>
      </rPr>
      <t xml:space="preserve"> verstorben im Verlauf (mit oder ohne Wiedererkrankunsereignis)
</t>
    </r>
    <r>
      <rPr>
        <sz val="8"/>
        <color theme="3" tint="-0.499984740745262"/>
        <rFont val="Arial"/>
        <family val="2"/>
      </rPr>
      <t>(Case not deceased (with or without prior event))</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</si>
  <si>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</si>
  <si>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Zensierungsindikator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</si>
  <si>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</si>
  <si>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t>In der Sondersituation einer jahresübergreifende Diagnose oder Therapie eines synchronen Mammakarzinoms links und rechts im Dezember 2015 und Januar 2016, Zuordnung beider Fälle und der Patientin/Patient zu 2015.
(In the special situation of a diagnosis and/or therapy of a synchronous left and right breast cancer around the turn of the year - December 2015 and January 2016 -, both cases and the patient are counted in 2015)</t>
  </si>
  <si>
    <r>
      <t xml:space="preserve">Primärfälle des Nenners, bei denen eine Radiatio begonnen wurde
</t>
    </r>
    <r>
      <rPr>
        <sz val="10"/>
        <color theme="2" tint="-0.749992370372631"/>
        <rFont val="Arial"/>
        <family val="2"/>
      </rPr>
      <t>(primary cases of the denominator in which radiotherapy was recommended)</t>
    </r>
  </si>
  <si>
    <r>
      <t xml:space="preserve">Primärfälle mit DCIS und BET
</t>
    </r>
    <r>
      <rPr>
        <sz val="10"/>
        <color theme="2" tint="-0.749992370372631"/>
        <rFont val="Arial"/>
        <family val="2"/>
      </rPr>
      <t>(primary cases with DCIS and BCS)</t>
    </r>
  </si>
  <si>
    <r>
      <t>P</t>
    </r>
    <r>
      <rPr>
        <sz val="10"/>
        <rFont val="Arial"/>
        <family val="2"/>
      </rPr>
      <t>rimärfälle des Nenners,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</si>
  <si>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t xml:space="preserve">Primärfälle mit invasivem Mammakarzinom mit Rez. pos. und nodalpositivem Befund (ohne primär M1 Pat.)
</t>
    </r>
    <r>
      <rPr>
        <sz val="10"/>
        <color theme="2" tint="-0.749992370372631"/>
        <rFont val="Arial"/>
        <family val="2"/>
      </rPr>
      <t>(primary cases with invasive breast cancer with receptor positive and nodal positive result (without primary M1 pat.))</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</si>
  <si>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</si>
  <si>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</si>
  <si>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Primärf</t>
    </r>
    <r>
      <rPr>
        <sz val="10"/>
        <rFont val="Arial"/>
        <family val="2"/>
      </rPr>
      <t>älle des Nenners,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</si>
  <si>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r>
      <t xml:space="preserve">Primärfälle mit invasivem Mammakarzinom mit HER-2 pos. Befund ≥ pT1c (bei neoadj. vorbehandelten u. bei nicht operierten Pat: ≥ cT1c) (ohne primär M1 Pat.)
</t>
    </r>
    <r>
      <rPr>
        <sz val="10"/>
        <color theme="2" tint="-0.749992370372631"/>
        <rFont val="Arial"/>
        <family val="2"/>
      </rPr>
      <t>(primary cases with invasive breast cancer with HER-2 positive result ≥ pT1c (in patients with neoadj. therapy and non-surgical patients: ≥ cT1c) (without primary M1 pat.))</t>
    </r>
  </si>
  <si>
    <r>
      <t xml:space="preserve">Es wird das 1. 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</si>
  <si>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17.08.2021:
Wie werden Lokalrezidiv bzw Fernmetas-tasierung gezählt?
</t>
    </r>
    <r>
      <rPr>
        <sz val="9"/>
        <color theme="2" tint="-0.749992370372631"/>
        <rFont val="Arial"/>
        <family val="2"/>
      </rPr>
      <t>(How are local recurrence and distant metastasis counted?)</t>
    </r>
  </si>
  <si>
    <r>
      <t xml:space="preserve">Endokrine Therapie als First-Line Therapie
</t>
    </r>
    <r>
      <rPr>
        <sz val="10"/>
        <color theme="0" tint="-0.499984740745262"/>
        <rFont val="Arial"/>
        <family val="2"/>
      </rPr>
      <t>(endocrine therapy)</t>
    </r>
  </si>
  <si>
    <r>
      <t xml:space="preserve">17.08.2021:
Können Primärfälle, denen eine Therapie mit T-DM1
(Handelsname „Kadcyla,“ bestehend aus Trastuzumab und Emtansin) empfohlen wurde, ebenfalls im Zähler berücksichtigt werden?
</t>
    </r>
    <r>
      <rPr>
        <sz val="9"/>
        <color theme="2" tint="-0.749992370372631"/>
        <rFont val="Arial"/>
        <family val="2"/>
      </rPr>
      <t>(Can primary cases for which therapy with T-DM1 (trade name "Kadcyla," consisting of trastuzumab and emtansine) was recommended also be included in the numerator?)</t>
    </r>
  </si>
  <si>
    <r>
      <t xml:space="preserve">Ja, diese können berücksichtigt werden.
</t>
    </r>
    <r>
      <rPr>
        <sz val="9"/>
        <color theme="2" tint="-0.749992370372631"/>
        <rFont val="Arial"/>
        <family val="2"/>
      </rPr>
      <t>(Yes, these can be taken into account.)</t>
    </r>
  </si>
  <si>
    <r>
      <t xml:space="preserve">Wenn die Pat. zum Zeitpunkt der 1. Fernmetastasierung nicht mehr die geforderten Merkmale „Hormonrezeptor positiv“ und „HER2-negativ“ aufweisen, können sie für den Nenner nicht gezählt werden.
</t>
    </r>
    <r>
      <rPr>
        <sz val="9"/>
        <color theme="2" tint="-0.749992370372631"/>
        <rFont val="Arial"/>
        <family val="2"/>
      </rPr>
      <t>(No. What is counted is how often first-line endocrine ther-apy was given in the meta-static setting. Secondary en-docrine therapies are not counted. A combination with other procedures (surgery, radiotherapy or other system-ic therapies that are not chemotherapies) is possible.)</t>
    </r>
    <r>
      <rPr>
        <sz val="9"/>
        <rFont val="Arial"/>
        <family val="2"/>
      </rPr>
      <t xml:space="preserve">
</t>
    </r>
  </si>
  <si>
    <r>
      <t xml:space="preserve">25.07.2022
Wie sind Pat. zu zählen, die aufgrund einer Rezeptorkonversion unter der Metastasierung nicht mehr den definierten Ausprägungen des Nenners entsprechen?
</t>
    </r>
    <r>
      <rPr>
        <sz val="9"/>
        <color theme="2" tint="-0.749992370372631"/>
        <rFont val="Arial"/>
        <family val="2"/>
      </rPr>
      <t>(May systemic combination therapies or secondary endo-crine therapies be counted?)</t>
    </r>
  </si>
  <si>
    <r>
      <t xml:space="preserve">Nein, diese zählen nicht. Es können ausschließlich Fälle mit DCIS mit den ICD-Codes D05.1, D05.7 und D05.9 berücksichtigt werden.
</t>
    </r>
    <r>
      <rPr>
        <sz val="9"/>
        <color theme="2" tint="-0.749992370372631"/>
        <rFont val="Arial"/>
        <family val="2"/>
      </rPr>
      <t>(No, these do not count. Only cases with DCIS with ICD codes D05.1, D05.7 and D05.9 can be considered.)</t>
    </r>
  </si>
  <si>
    <r>
      <t xml:space="preserve">25.07.2022
Zählen auch papilläre Neoplasien, die therapeutisch als DCIS geführt werden?
</t>
    </r>
    <r>
      <rPr>
        <sz val="9"/>
        <color theme="2" tint="-0.749992370372631"/>
        <rFont val="Arial"/>
        <family val="2"/>
      </rPr>
      <t>(Do papillary neoplasms that are therapeutically managed as DCIS count?)</t>
    </r>
    <r>
      <rPr>
        <sz val="9"/>
        <rFont val="Arial"/>
        <family val="2"/>
      </rPr>
      <t xml:space="preserve">
</t>
    </r>
  </si>
  <si>
    <t>f</t>
  </si>
  <si>
    <t>11)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„EQ-Ausprägungen“ als FAQ zu finden.</t>
  </si>
  <si>
    <t xml:space="preserve">Ist die Übermittlung eines passiven Follow-Ups in der OncoBox möglich? </t>
  </si>
  <si>
    <t>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vollständige Datenblatt (Basisdaten, Kennzahlenbogen, Matrix Ergebnisqualität) über die OncoBox, ist eine gültige Follow-Up-Meldung „tumorfrei“ mit dem Datum 31.12. zu generieren:
Beispiel für Auditjahr 2023 – Vorkennzahlenjahr 2021:
&lt;FollowUp&gt;
       &lt;DatumFollowUp&gt;2021-12-31&lt;/DatumFollowUp&gt;
       &lt;Vitalstatus&gt;L&lt;/Vitalstatus&gt;
       &lt;TumorstatusLokal&gt;K&lt;/TumorstatusLokal&gt;
       &lt;LymphknotenRezidiv&gt;K&lt;/LymphknotenRezidiv&gt;
       &lt;Fernmetastasen&gt;K&lt;/Fernmetastasen&gt;
       &lt;TumorstatusGesamt&gt;VR&lt;/TumorstatusGesamt&gt;
       &lt;Zweittumor&gt;N&lt;/Zweittumor&gt;
       &lt;QuelleFollowUp&gt;K&lt;/QuelleFollowUp&gt;
&lt;/FollowUp&gt;
!!! Wichtig: Kennzahlenbogen und Matrix Ergebnisqualität müssen aus derselben Quelle (1 XML-Datei) generiert werden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</si>
</sst>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0"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sz val="14"/>
      <color rgb="FFFF0000"/>
      <name val="Calibri"/>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u/>
      <sz val="10"/>
      <name val="Arial"/>
      <family val="2"/>
    </font>
    <font>
      <u/>
      <sz val="9"/>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strike/>
      <sz val="9"/>
      <name val="Arial"/>
      <family val="2"/>
    </font>
    <font>
      <sz val="10"/>
      <color theme="0" tint="-0.499984740745262"/>
      <name val="Arial"/>
      <family val="2"/>
    </font>
    <font>
      <sz val="10"/>
      <name val="Calibri"/>
      <family val="2"/>
      <scheme val="minor"/>
    </font>
    <font>
      <sz val="9"/>
      <name val="Calibri"/>
      <family val="2"/>
      <scheme val="minor"/>
    </font>
    <font>
      <strike/>
      <sz val="11"/>
      <color rgb="FFFF0000"/>
      <name val="Arial"/>
      <family val="2"/>
    </font>
    <font>
      <strike/>
      <u/>
      <sz val="11"/>
      <color rgb="FFFF0000"/>
      <name val="Arial"/>
      <family val="2"/>
    </font>
    <font>
      <b/>
      <sz val="8"/>
      <color rgb="FFFF0000"/>
      <name val="Calibri"/>
      <family val="2"/>
    </font>
    <font>
      <sz val="8"/>
      <name val="Calibri"/>
      <family val="2"/>
      <scheme val="minor"/>
    </font>
    <font>
      <b/>
      <vertAlign val="superscript"/>
      <sz val="8"/>
      <color indexed="8"/>
      <name val="Arial"/>
      <family val="2"/>
    </font>
    <font>
      <b/>
      <sz val="11"/>
      <color rgb="FFFF0000"/>
      <name val="Arial"/>
      <family val="2"/>
    </font>
    <font>
      <sz val="7"/>
      <name val="Symbol"/>
      <family val="1"/>
      <charset val="2"/>
    </font>
    <font>
      <u/>
      <sz val="11"/>
      <color theme="4" tint="-0.249977111117893"/>
      <name val="Arial"/>
      <family val="2"/>
    </font>
    <font>
      <b/>
      <sz val="10"/>
      <color theme="1" tint="0.34998626667073579"/>
      <name val="Arial"/>
      <family val="2"/>
    </font>
    <font>
      <b/>
      <sz val="12"/>
      <name val="Arial"/>
      <family val="2"/>
    </font>
  </fonts>
  <fills count="9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indexed="64"/>
      </left>
      <right/>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80" applyNumberFormat="0" applyFill="0" applyAlignment="0" applyProtection="0"/>
    <xf numFmtId="0" fontId="12"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2" fillId="20" borderId="75"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4" fillId="20"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36" fillId="7" borderId="76" applyNumberFormat="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60" fillId="0" borderId="77" applyNumberFormat="0" applyFill="0" applyAlignment="0" applyProtection="0"/>
    <xf numFmtId="0" fontId="60"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12" fillId="0" borderId="77" applyNumberFormat="0" applyFill="0" applyAlignment="0" applyProtection="0"/>
    <xf numFmtId="0" fontId="36" fillId="7" borderId="76" applyNumberFormat="0" applyAlignment="0" applyProtection="0"/>
    <xf numFmtId="0" fontId="36" fillId="7" borderId="76" applyNumberForma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78"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12"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60" fillId="0" borderId="80" applyNumberFormat="0" applyFill="0" applyAlignment="0" applyProtection="0"/>
    <xf numFmtId="0" fontId="32" fillId="20" borderId="75" applyNumberFormat="0" applyAlignment="0" applyProtection="0"/>
    <xf numFmtId="0" fontId="32" fillId="20" borderId="75"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6" fillId="7"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34" fillId="20" borderId="79" applyNumberFormat="0" applyAlignment="0" applyProtection="0"/>
    <xf numFmtId="0" fontId="12" fillId="0" borderId="77" applyNumberFormat="0" applyFill="0" applyAlignment="0" applyProtection="0"/>
    <xf numFmtId="0" fontId="12" fillId="0" borderId="77" applyNumberFormat="0" applyFill="0" applyAlignment="0" applyProtection="0"/>
    <xf numFmtId="0" fontId="17" fillId="22" borderId="81" applyNumberFormat="0" applyFont="0" applyAlignment="0" applyProtection="0"/>
    <xf numFmtId="0" fontId="17" fillId="22" borderId="81" applyNumberFormat="0" applyFont="0" applyAlignment="0" applyProtection="0"/>
    <xf numFmtId="0" fontId="17" fillId="22" borderId="81" applyNumberFormat="0" applyFont="0" applyAlignment="0" applyProtection="0"/>
    <xf numFmtId="0" fontId="36" fillId="7" borderId="79" applyNumberFormat="0" applyAlignment="0" applyProtection="0"/>
    <xf numFmtId="0" fontId="36" fillId="7" borderId="79"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181">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93" fillId="61" borderId="11" xfId="0" applyFont="1" applyFill="1" applyBorder="1"/>
    <xf numFmtId="0" fontId="88" fillId="61" borderId="11" xfId="0" applyFont="1" applyFill="1" applyBorder="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7" fillId="0" borderId="0" xfId="0" applyFont="1"/>
    <xf numFmtId="0" fontId="3" fillId="61" borderId="82" xfId="0" applyFont="1" applyFill="1" applyBorder="1" applyAlignment="1">
      <alignment horizontal="left" vertical="top" wrapText="1"/>
    </xf>
    <xf numFmtId="0" fontId="3" fillId="23" borderId="82" xfId="0" applyFont="1" applyFill="1" applyBorder="1" applyAlignment="1">
      <alignment horizontal="left" vertical="top" wrapText="1"/>
    </xf>
    <xf numFmtId="0" fontId="16" fillId="61" borderId="82" xfId="0" applyFont="1" applyFill="1" applyBorder="1" applyAlignment="1">
      <alignment horizontal="left" vertical="top" wrapText="1"/>
    </xf>
    <xf numFmtId="0" fontId="79" fillId="61" borderId="82" xfId="0" applyFont="1" applyFill="1" applyBorder="1" applyAlignment="1">
      <alignment horizontal="left" vertical="top" wrapText="1"/>
    </xf>
    <xf numFmtId="0" fontId="88" fillId="0" borderId="0" xfId="0" applyFont="1" applyAlignment="1">
      <alignment horizontal="center"/>
    </xf>
    <xf numFmtId="0" fontId="84" fillId="61" borderId="11" xfId="0" applyFont="1" applyFill="1" applyBorder="1" applyAlignment="1">
      <alignment horizontal="center"/>
    </xf>
    <xf numFmtId="0" fontId="78" fillId="0" borderId="0" xfId="0" applyFont="1" applyAlignment="1">
      <alignment vertical="center"/>
    </xf>
    <xf numFmtId="0" fontId="16" fillId="23" borderId="82" xfId="0" applyFont="1" applyFill="1" applyBorder="1" applyAlignment="1">
      <alignment horizontal="left" vertical="top" wrapText="1"/>
    </xf>
    <xf numFmtId="11" fontId="3" fillId="61" borderId="82" xfId="0" applyNumberFormat="1" applyFont="1" applyFill="1" applyBorder="1" applyAlignment="1">
      <alignment horizontal="left" vertical="top" wrapText="1"/>
    </xf>
    <xf numFmtId="0" fontId="79" fillId="0" borderId="83"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3" fillId="23" borderId="82" xfId="0" applyFont="1" applyFill="1" applyBorder="1" applyAlignment="1">
      <alignment horizontal="left" vertical="top"/>
    </xf>
    <xf numFmtId="0" fontId="3" fillId="61" borderId="70" xfId="0" applyFont="1" applyFill="1" applyBorder="1" applyAlignment="1">
      <alignment horizontal="left" vertical="top" wrapText="1"/>
    </xf>
    <xf numFmtId="0" fontId="3" fillId="0" borderId="82" xfId="0" applyFont="1" applyBorder="1" applyAlignment="1">
      <alignment horizontal="left" vertical="top" wrapText="1"/>
    </xf>
    <xf numFmtId="0" fontId="79" fillId="0" borderId="0" xfId="0" applyFont="1" applyAlignment="1">
      <alignment horizontal="left" vertical="top"/>
    </xf>
    <xf numFmtId="0" fontId="79" fillId="0" borderId="0" xfId="0" applyFont="1" applyAlignment="1">
      <alignment wrapText="1"/>
    </xf>
    <xf numFmtId="0" fontId="6" fillId="0" borderId="82" xfId="0" applyFont="1" applyBorder="1" applyAlignment="1">
      <alignment horizontal="left" vertical="top" wrapText="1"/>
    </xf>
    <xf numFmtId="0" fontId="16" fillId="0" borderId="82" xfId="0" applyFont="1" applyBorder="1" applyAlignment="1">
      <alignment horizontal="left" vertical="top" wrapText="1"/>
    </xf>
    <xf numFmtId="0" fontId="88" fillId="61" borderId="70" xfId="0" applyFont="1" applyFill="1" applyBorder="1"/>
    <xf numFmtId="11" fontId="3" fillId="61" borderId="70" xfId="0" applyNumberFormat="1" applyFont="1" applyFill="1" applyBorder="1" applyAlignment="1">
      <alignment horizontal="left" vertical="top" wrapText="1"/>
    </xf>
    <xf numFmtId="0" fontId="101" fillId="61" borderId="69" xfId="198" applyFont="1" applyFill="1" applyBorder="1" applyAlignment="1">
      <alignment horizontal="left" vertical="center"/>
      <protection locked="0"/>
    </xf>
    <xf numFmtId="0" fontId="88" fillId="61" borderId="82" xfId="0" applyFont="1" applyFill="1" applyBorder="1" applyAlignment="1">
      <alignment horizontal="left" vertical="center" wrapText="1"/>
    </xf>
    <xf numFmtId="0" fontId="79" fillId="61" borderId="70" xfId="0" quotePrefix="1" applyFont="1" applyFill="1" applyBorder="1" applyAlignment="1">
      <alignment horizontal="left" vertical="top" wrapText="1"/>
    </xf>
    <xf numFmtId="0" fontId="79" fillId="0" borderId="7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3"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100" xfId="357" applyFont="1" applyFill="1" applyBorder="1" applyAlignment="1">
      <alignment horizontal="center" vertical="center" wrapText="1"/>
    </xf>
    <xf numFmtId="0" fontId="16" fillId="0" borderId="100" xfId="0" applyFont="1" applyBorder="1" applyAlignment="1">
      <alignment horizontal="center"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100"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49" fillId="0" borderId="0" xfId="0" applyFont="1" applyAlignment="1">
      <alignment horizontal="left" vertical="center"/>
    </xf>
    <xf numFmtId="0" fontId="87" fillId="23" borderId="0" xfId="0" applyFont="1" applyFill="1" applyAlignment="1">
      <alignment horizontal="left" vertical="center" wrapText="1" readingOrder="1"/>
    </xf>
    <xf numFmtId="0" fontId="111"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2" fillId="0" borderId="0" xfId="0" applyFont="1"/>
    <xf numFmtId="0" fontId="23" fillId="23" borderId="0" xfId="0" applyFont="1" applyFill="1"/>
    <xf numFmtId="0" fontId="15" fillId="0" borderId="40" xfId="0" applyFont="1" applyBorder="1" applyAlignment="1">
      <alignment textRotation="90" wrapText="1"/>
    </xf>
    <xf numFmtId="0" fontId="15" fillId="0" borderId="92" xfId="0" applyFont="1" applyBorder="1" applyAlignment="1">
      <alignment textRotation="90" wrapText="1"/>
    </xf>
    <xf numFmtId="0" fontId="15" fillId="26" borderId="35" xfId="0" applyFont="1" applyFill="1" applyBorder="1" applyAlignment="1">
      <alignment vertical="top" wrapText="1"/>
    </xf>
    <xf numFmtId="0" fontId="15" fillId="0" borderId="92" xfId="0" applyFont="1" applyBorder="1" applyAlignment="1">
      <alignment horizontal="center" wrapText="1"/>
    </xf>
    <xf numFmtId="0" fontId="15" fillId="0" borderId="51"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2"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100" xfId="0" applyFont="1" applyFill="1" applyBorder="1" applyAlignment="1">
      <alignment horizontal="center" textRotation="90" wrapText="1"/>
    </xf>
    <xf numFmtId="1" fontId="9" fillId="0" borderId="0" xfId="0" applyNumberFormat="1" applyFont="1"/>
    <xf numFmtId="0" fontId="9" fillId="0" borderId="100" xfId="0" applyFont="1" applyBorder="1" applyAlignment="1">
      <alignment horizontal="center" vertical="center"/>
    </xf>
    <xf numFmtId="0" fontId="20" fillId="0" borderId="84" xfId="0" applyFont="1" applyBorder="1" applyAlignment="1">
      <alignment horizontal="center" vertical="center" wrapText="1"/>
    </xf>
    <xf numFmtId="0" fontId="14" fillId="0" borderId="102" xfId="0" applyFont="1" applyBorder="1" applyAlignment="1">
      <alignment horizontal="center" vertical="center"/>
    </xf>
    <xf numFmtId="1" fontId="16" fillId="0" borderId="103" xfId="0" applyNumberFormat="1" applyFont="1" applyBorder="1" applyAlignment="1">
      <alignment horizontal="center" vertical="center"/>
    </xf>
    <xf numFmtId="1" fontId="3" fillId="25" borderId="100" xfId="0" applyNumberFormat="1" applyFont="1" applyFill="1" applyBorder="1" applyAlignment="1" applyProtection="1">
      <alignment horizontal="center" vertical="center"/>
      <protection locked="0"/>
    </xf>
    <xf numFmtId="1" fontId="3" fillId="25" borderId="101" xfId="0" applyNumberFormat="1" applyFont="1" applyFill="1" applyBorder="1" applyAlignment="1" applyProtection="1">
      <alignment horizontal="center" vertical="center"/>
      <protection locked="0"/>
    </xf>
    <xf numFmtId="1" fontId="16" fillId="25" borderId="102" xfId="0" applyNumberFormat="1" applyFont="1" applyFill="1" applyBorder="1" applyAlignment="1" applyProtection="1">
      <alignment horizontal="center" vertical="center"/>
      <protection locked="0"/>
    </xf>
    <xf numFmtId="1" fontId="3" fillId="23" borderId="100" xfId="0" applyNumberFormat="1" applyFont="1" applyFill="1" applyBorder="1" applyAlignment="1">
      <alignment horizontal="center" vertical="center"/>
    </xf>
    <xf numFmtId="10" fontId="6" fillId="23" borderId="101" xfId="0" applyNumberFormat="1" applyFont="1" applyFill="1" applyBorder="1" applyAlignment="1">
      <alignment horizontal="center" vertical="center"/>
    </xf>
    <xf numFmtId="1" fontId="16" fillId="0" borderId="102" xfId="0" applyNumberFormat="1" applyFont="1" applyBorder="1" applyAlignment="1">
      <alignment horizontal="center" vertical="center"/>
    </xf>
    <xf numFmtId="1" fontId="16" fillId="25" borderId="100" xfId="454" quotePrefix="1" applyNumberFormat="1" applyFont="1" applyFill="1" applyBorder="1" applyAlignment="1" applyProtection="1">
      <alignment horizontal="center" vertical="center"/>
      <protection locked="0"/>
    </xf>
    <xf numFmtId="1" fontId="9" fillId="0" borderId="100" xfId="0" applyNumberFormat="1" applyFont="1" applyBorder="1" applyAlignment="1">
      <alignment horizontal="center" vertical="center"/>
    </xf>
    <xf numFmtId="1" fontId="3" fillId="23" borderId="99" xfId="0" applyNumberFormat="1" applyFont="1" applyFill="1" applyBorder="1" applyAlignment="1">
      <alignment horizontal="center" vertical="center"/>
    </xf>
    <xf numFmtId="1" fontId="3" fillId="23" borderId="98"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3" xfId="0" applyFont="1" applyFill="1" applyBorder="1" applyAlignment="1">
      <alignment vertical="center" wrapText="1"/>
    </xf>
    <xf numFmtId="0" fontId="25" fillId="61" borderId="100"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88" fillId="61" borderId="100" xfId="0" applyFont="1" applyFill="1" applyBorder="1" applyAlignment="1">
      <alignment horizontal="left" vertical="center" wrapText="1"/>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28" fillId="27" borderId="82" xfId="0" applyFont="1" applyFill="1" applyBorder="1" applyAlignment="1">
      <alignment vertical="center"/>
    </xf>
    <xf numFmtId="0" fontId="28" fillId="24" borderId="82" xfId="0" applyFont="1" applyFill="1" applyBorder="1" applyAlignment="1">
      <alignment horizontal="left" vertical="center" wrapText="1"/>
    </xf>
    <xf numFmtId="0" fontId="49" fillId="24" borderId="82" xfId="0" applyFont="1" applyFill="1" applyBorder="1" applyAlignment="1">
      <alignment vertical="center" wrapText="1"/>
    </xf>
    <xf numFmtId="0" fontId="96" fillId="24" borderId="82" xfId="0" applyFont="1" applyFill="1" applyBorder="1" applyAlignment="1">
      <alignment horizontal="left" vertical="center" wrapText="1"/>
    </xf>
    <xf numFmtId="0" fontId="49" fillId="24" borderId="82" xfId="0" applyFont="1" applyFill="1" applyBorder="1" applyAlignment="1">
      <alignment horizontal="left" vertical="center" wrapText="1"/>
    </xf>
    <xf numFmtId="0" fontId="6" fillId="23" borderId="82" xfId="0" applyFont="1" applyFill="1" applyBorder="1" applyAlignment="1">
      <alignment horizontal="center" vertical="top" wrapText="1"/>
    </xf>
    <xf numFmtId="0" fontId="28" fillId="27" borderId="82" xfId="0" applyFont="1" applyFill="1" applyBorder="1" applyAlignment="1">
      <alignment horizontal="center" vertical="center"/>
    </xf>
    <xf numFmtId="0" fontId="15" fillId="23" borderId="82" xfId="0" applyFont="1" applyFill="1" applyBorder="1" applyAlignment="1">
      <alignment horizontal="center" vertical="top" wrapText="1"/>
    </xf>
    <xf numFmtId="0" fontId="6" fillId="61" borderId="82" xfId="0" applyFont="1" applyFill="1" applyBorder="1" applyAlignment="1">
      <alignment horizontal="center" vertical="top" wrapText="1"/>
    </xf>
    <xf numFmtId="0" fontId="28" fillId="24" borderId="82" xfId="0" applyFont="1" applyFill="1" applyBorder="1" applyAlignment="1">
      <alignment horizontal="center" vertical="center" wrapText="1"/>
    </xf>
    <xf numFmtId="0" fontId="6" fillId="0" borderId="82" xfId="0" applyFont="1" applyBorder="1" applyAlignment="1">
      <alignment horizontal="center" vertical="top" wrapText="1"/>
    </xf>
    <xf numFmtId="0" fontId="3" fillId="28" borderId="82" xfId="0" applyFont="1" applyFill="1" applyBorder="1" applyAlignment="1">
      <alignment horizontal="center" vertical="center"/>
    </xf>
    <xf numFmtId="0" fontId="3" fillId="27" borderId="82" xfId="0" applyFont="1" applyFill="1" applyBorder="1" applyAlignment="1">
      <alignment horizontal="center" vertical="center" wrapText="1"/>
    </xf>
    <xf numFmtId="0" fontId="3" fillId="24" borderId="82" xfId="0" applyFont="1" applyFill="1" applyBorder="1" applyAlignment="1">
      <alignment horizontal="center" vertical="center" wrapText="1"/>
    </xf>
    <xf numFmtId="0" fontId="28" fillId="24" borderId="100" xfId="0" applyFont="1" applyFill="1" applyBorder="1" applyAlignment="1">
      <alignment horizontal="center" vertical="center" wrapText="1"/>
    </xf>
    <xf numFmtId="0" fontId="3" fillId="24" borderId="112"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2" xfId="0" applyFont="1" applyBorder="1" applyAlignment="1">
      <alignment vertical="top"/>
    </xf>
    <xf numFmtId="0" fontId="28" fillId="27" borderId="112" xfId="0" applyFont="1" applyFill="1" applyBorder="1" applyAlignment="1">
      <alignment vertical="center"/>
    </xf>
    <xf numFmtId="0" fontId="49" fillId="24" borderId="112" xfId="0" applyFont="1" applyFill="1" applyBorder="1" applyAlignment="1">
      <alignment vertical="center" wrapText="1"/>
    </xf>
    <xf numFmtId="0" fontId="79" fillId="61" borderId="112" xfId="0" applyFont="1" applyFill="1" applyBorder="1" applyAlignment="1">
      <alignment vertical="top"/>
    </xf>
    <xf numFmtId="0" fontId="28" fillId="24" borderId="112" xfId="0" applyFont="1" applyFill="1" applyBorder="1" applyAlignment="1">
      <alignment horizontal="left" vertical="center" wrapText="1"/>
    </xf>
    <xf numFmtId="0" fontId="49" fillId="24" borderId="112" xfId="0" applyFont="1" applyFill="1" applyBorder="1" applyAlignment="1">
      <alignment horizontal="left" vertical="center" wrapText="1"/>
    </xf>
    <xf numFmtId="0" fontId="79" fillId="0" borderId="127" xfId="0" applyFont="1" applyBorder="1" applyAlignment="1">
      <alignment vertical="top"/>
    </xf>
    <xf numFmtId="0" fontId="28" fillId="27" borderId="127" xfId="0" applyFont="1" applyFill="1" applyBorder="1" applyAlignment="1">
      <alignment vertical="center"/>
    </xf>
    <xf numFmtId="0" fontId="49" fillId="24" borderId="127" xfId="0" applyFont="1" applyFill="1" applyBorder="1" applyAlignment="1">
      <alignment vertical="center" wrapText="1"/>
    </xf>
    <xf numFmtId="0" fontId="79" fillId="61" borderId="127" xfId="0" applyFont="1" applyFill="1" applyBorder="1" applyAlignment="1">
      <alignment vertical="top"/>
    </xf>
    <xf numFmtId="0" fontId="28" fillId="24" borderId="127" xfId="0" applyFont="1" applyFill="1" applyBorder="1" applyAlignment="1">
      <alignment horizontal="left" vertical="center" wrapText="1"/>
    </xf>
    <xf numFmtId="0" fontId="49" fillId="24" borderId="127" xfId="0" applyFont="1" applyFill="1" applyBorder="1" applyAlignment="1">
      <alignment horizontal="left" vertical="center" wrapText="1"/>
    </xf>
    <xf numFmtId="0" fontId="6" fillId="0" borderId="112" xfId="0" applyFont="1" applyBorder="1" applyAlignment="1">
      <alignment horizontal="center" vertical="top" wrapText="1"/>
    </xf>
    <xf numFmtId="0" fontId="79" fillId="0" borderId="112" xfId="0" applyFont="1" applyBorder="1" applyAlignment="1">
      <alignment vertical="top" wrapText="1"/>
    </xf>
    <xf numFmtId="0" fontId="79" fillId="0" borderId="127" xfId="0" quotePrefix="1" applyFont="1" applyBorder="1" applyAlignment="1">
      <alignment vertical="top"/>
    </xf>
    <xf numFmtId="0" fontId="79" fillId="61" borderId="127" xfId="0" quotePrefix="1" applyFont="1" applyFill="1" applyBorder="1" applyAlignment="1">
      <alignment vertical="top"/>
    </xf>
    <xf numFmtId="0" fontId="16" fillId="0" borderId="127" xfId="0" quotePrefix="1" applyFont="1" applyBorder="1" applyAlignment="1">
      <alignment vertical="top"/>
    </xf>
    <xf numFmtId="0" fontId="16" fillId="61" borderId="127" xfId="0" quotePrefix="1" applyFont="1" applyFill="1" applyBorder="1" applyAlignment="1">
      <alignment vertical="top"/>
    </xf>
    <xf numFmtId="49" fontId="3" fillId="0" borderId="112" xfId="0" quotePrefix="1" applyNumberFormat="1" applyFont="1" applyBorder="1" applyAlignment="1">
      <alignment horizontal="left" vertical="top" wrapText="1"/>
    </xf>
    <xf numFmtId="11" fontId="3" fillId="61" borderId="112"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5" xfId="0" applyFont="1" applyFill="1" applyBorder="1" applyAlignment="1">
      <alignment horizontal="left" vertical="center"/>
    </xf>
    <xf numFmtId="0" fontId="84" fillId="0" borderId="47" xfId="0" applyFont="1" applyBorder="1" applyAlignment="1">
      <alignment horizontal="center" vertical="center"/>
    </xf>
    <xf numFmtId="0" fontId="84" fillId="0" borderId="14" xfId="0" applyFont="1" applyBorder="1" applyAlignment="1">
      <alignment horizontal="center" vertical="center"/>
    </xf>
    <xf numFmtId="0" fontId="84" fillId="0" borderId="97" xfId="0" applyFont="1" applyBorder="1" applyAlignment="1">
      <alignment horizontal="center" vertical="center"/>
    </xf>
    <xf numFmtId="0" fontId="84" fillId="0" borderId="34" xfId="0" applyFont="1" applyBorder="1" applyAlignment="1">
      <alignment horizontal="center" vertical="center"/>
    </xf>
    <xf numFmtId="0" fontId="3" fillId="0" borderId="34" xfId="0" applyFont="1" applyBorder="1"/>
    <xf numFmtId="0" fontId="3" fillId="23" borderId="112" xfId="0" applyFont="1" applyFill="1" applyBorder="1" applyAlignment="1">
      <alignment horizontal="left" vertical="top" wrapText="1"/>
    </xf>
    <xf numFmtId="0" fontId="79" fillId="61" borderId="112" xfId="0" quotePrefix="1" applyFont="1" applyFill="1" applyBorder="1" applyAlignment="1">
      <alignment horizontal="left" vertical="top" wrapText="1"/>
    </xf>
    <xf numFmtId="0" fontId="79" fillId="0" borderId="124" xfId="0" applyFont="1" applyBorder="1" applyAlignment="1">
      <alignment vertical="top" wrapText="1"/>
    </xf>
    <xf numFmtId="0" fontId="16" fillId="0" borderId="127" xfId="0" quotePrefix="1" applyFont="1" applyBorder="1" applyAlignment="1">
      <alignment horizontal="left" vertical="top" wrapText="1"/>
    </xf>
    <xf numFmtId="0" fontId="25" fillId="24" borderId="82" xfId="0" applyFont="1" applyFill="1" applyBorder="1" applyAlignment="1">
      <alignment horizontal="left" vertical="center" wrapText="1"/>
    </xf>
    <xf numFmtId="0" fontId="28" fillId="24" borderId="112" xfId="0" applyFont="1" applyFill="1" applyBorder="1" applyAlignment="1">
      <alignment horizontal="center" vertical="center" wrapText="1"/>
    </xf>
    <xf numFmtId="0" fontId="3" fillId="27" borderId="112" xfId="0" applyFont="1" applyFill="1" applyBorder="1" applyAlignment="1">
      <alignment horizontal="center" vertical="center" wrapText="1"/>
    </xf>
    <xf numFmtId="0" fontId="16" fillId="0" borderId="124"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5" fillId="0" borderId="0" xfId="0" applyFont="1"/>
    <xf numFmtId="0" fontId="3" fillId="0" borderId="0" xfId="0" applyFont="1" applyAlignment="1">
      <alignment horizontal="left" vertical="top" wrapText="1"/>
    </xf>
    <xf numFmtId="0" fontId="16" fillId="61" borderId="112"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61" borderId="112" xfId="0" applyFont="1" applyFill="1" applyBorder="1" applyAlignment="1">
      <alignment horizontal="left" vertical="top" wrapText="1"/>
    </xf>
    <xf numFmtId="0" fontId="116" fillId="0" borderId="0" xfId="0" applyFont="1"/>
    <xf numFmtId="0" fontId="22" fillId="0" borderId="0" xfId="0" applyFont="1"/>
    <xf numFmtId="0" fontId="49" fillId="0" borderId="112" xfId="0" applyFont="1" applyBorder="1" applyAlignment="1">
      <alignment vertical="top" wrapText="1"/>
    </xf>
    <xf numFmtId="0" fontId="48" fillId="0" borderId="0" xfId="0" applyFont="1" applyAlignment="1">
      <alignment vertical="top"/>
    </xf>
    <xf numFmtId="0" fontId="16" fillId="23" borderId="124" xfId="0" applyFont="1" applyFill="1" applyBorder="1" applyAlignment="1">
      <alignment horizontal="left" vertical="top" wrapText="1"/>
    </xf>
    <xf numFmtId="0" fontId="3" fillId="23" borderId="124" xfId="0" applyFont="1" applyFill="1" applyBorder="1" applyAlignment="1">
      <alignment horizontal="left" vertical="top" wrapText="1"/>
    </xf>
    <xf numFmtId="0" fontId="16" fillId="23" borderId="112" xfId="0" applyFont="1" applyFill="1" applyBorder="1" applyAlignment="1">
      <alignment vertical="top" wrapText="1"/>
    </xf>
    <xf numFmtId="0" fontId="3" fillId="23" borderId="112" xfId="0" applyFont="1" applyFill="1" applyBorder="1" applyAlignment="1">
      <alignment vertical="top" wrapText="1"/>
    </xf>
    <xf numFmtId="0" fontId="3" fillId="0" borderId="113"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9" fillId="0" borderId="0" xfId="0" applyFont="1"/>
    <xf numFmtId="0" fontId="117" fillId="0" borderId="12" xfId="0" applyFont="1" applyBorder="1" applyAlignment="1">
      <alignment horizontal="center" vertical="top" wrapText="1"/>
    </xf>
    <xf numFmtId="0" fontId="117" fillId="0" borderId="0" xfId="0" applyFont="1" applyAlignment="1">
      <alignment horizontal="center" vertical="top" wrapText="1"/>
    </xf>
    <xf numFmtId="0" fontId="79" fillId="0" borderId="124" xfId="0" applyFont="1" applyBorder="1"/>
    <xf numFmtId="0" fontId="79" fillId="0" borderId="124"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100" xfId="0" applyFont="1" applyFill="1" applyBorder="1" applyAlignment="1" applyProtection="1">
      <alignment horizontal="center" vertical="center" wrapText="1"/>
      <protection locked="0"/>
    </xf>
    <xf numFmtId="0" fontId="23" fillId="73" borderId="103" xfId="0" applyFont="1" applyFill="1" applyBorder="1" applyAlignment="1" applyProtection="1">
      <alignment horizontal="center" vertical="center" wrapText="1"/>
      <protection locked="0"/>
    </xf>
    <xf numFmtId="0" fontId="121" fillId="0" borderId="33" xfId="0" applyFont="1" applyBorder="1"/>
    <xf numFmtId="0" fontId="23" fillId="0" borderId="100" xfId="0" applyFont="1" applyBorder="1" applyAlignment="1">
      <alignment horizontal="center" vertical="center" wrapText="1"/>
    </xf>
    <xf numFmtId="0" fontId="23" fillId="0" borderId="0" xfId="0" applyFont="1" applyAlignment="1">
      <alignment horizontal="center" vertical="center" wrapText="1"/>
    </xf>
    <xf numFmtId="0" fontId="123" fillId="75" borderId="133" xfId="0" applyFont="1" applyFill="1" applyBorder="1" applyAlignment="1" applyProtection="1">
      <alignment horizontal="center" vertical="center" wrapText="1"/>
      <protection locked="0"/>
    </xf>
    <xf numFmtId="0" fontId="121" fillId="0" borderId="133" xfId="0" applyFont="1" applyBorder="1"/>
    <xf numFmtId="0" fontId="123" fillId="0" borderId="133" xfId="0" applyFont="1" applyBorder="1" applyAlignment="1">
      <alignment horizontal="center" vertical="center" wrapText="1"/>
    </xf>
    <xf numFmtId="0" fontId="124" fillId="0" borderId="135" xfId="0" applyFont="1" applyBorder="1" applyAlignment="1">
      <alignment horizontal="center" vertical="center" wrapText="1"/>
    </xf>
    <xf numFmtId="0" fontId="123" fillId="23" borderId="133" xfId="357" applyFont="1" applyFill="1" applyBorder="1" applyAlignment="1">
      <alignment horizontal="center" vertical="center" wrapText="1"/>
    </xf>
    <xf numFmtId="0" fontId="123" fillId="65" borderId="133" xfId="0" applyFont="1" applyFill="1" applyBorder="1" applyAlignment="1" applyProtection="1">
      <alignment horizontal="center" vertical="center" wrapText="1"/>
      <protection locked="0"/>
    </xf>
    <xf numFmtId="10" fontId="23" fillId="0" borderId="112"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4" xfId="0" applyFont="1" applyFill="1" applyBorder="1"/>
    <xf numFmtId="0" fontId="88" fillId="61" borderId="112" xfId="0" applyFont="1" applyFill="1" applyBorder="1" applyAlignment="1">
      <alignment horizontal="left" vertical="center" wrapText="1"/>
    </xf>
    <xf numFmtId="0" fontId="17" fillId="68" borderId="71" xfId="0" applyFont="1" applyFill="1" applyBorder="1" applyAlignment="1">
      <alignment horizontal="center" vertical="center" textRotation="90"/>
    </xf>
    <xf numFmtId="0" fontId="79" fillId="0" borderId="130" xfId="0" applyFont="1" applyBorder="1" applyAlignment="1">
      <alignment vertical="top"/>
    </xf>
    <xf numFmtId="0" fontId="79" fillId="0" borderId="130" xfId="0" applyFont="1" applyBorder="1" applyAlignment="1">
      <alignment vertical="top" wrapText="1"/>
    </xf>
    <xf numFmtId="0" fontId="79" fillId="0" borderId="83" xfId="0" applyFont="1" applyBorder="1" applyAlignment="1">
      <alignment vertical="top" wrapText="1"/>
    </xf>
    <xf numFmtId="0" fontId="79" fillId="0" borderId="116" xfId="0" applyFont="1" applyBorder="1" applyAlignment="1">
      <alignment vertical="top" wrapText="1"/>
    </xf>
    <xf numFmtId="0" fontId="79" fillId="0" borderId="116" xfId="0" applyFont="1" applyBorder="1" applyAlignment="1">
      <alignment vertical="top"/>
    </xf>
    <xf numFmtId="0" fontId="71" fillId="76" borderId="83" xfId="0" applyFont="1" applyFill="1" applyBorder="1" applyAlignment="1">
      <alignment horizontal="center" vertical="center"/>
    </xf>
    <xf numFmtId="0" fontId="71" fillId="76" borderId="116" xfId="0" applyFont="1" applyFill="1" applyBorder="1" applyAlignment="1">
      <alignment horizontal="center" vertical="center"/>
    </xf>
    <xf numFmtId="0" fontId="71" fillId="76" borderId="130"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26" xfId="0" applyFont="1" applyFill="1" applyBorder="1" applyAlignment="1">
      <alignment horizontal="center" vertical="center"/>
    </xf>
    <xf numFmtId="0" fontId="71" fillId="77" borderId="131" xfId="0" applyFont="1" applyFill="1" applyBorder="1" applyAlignment="1">
      <alignment horizontal="center" vertical="center"/>
    </xf>
    <xf numFmtId="0" fontId="71" fillId="76" borderId="131" xfId="0" applyFont="1" applyFill="1" applyBorder="1" applyAlignment="1">
      <alignment horizontal="center" vertical="center"/>
    </xf>
    <xf numFmtId="0" fontId="3" fillId="0" borderId="112"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0" fillId="68" borderId="0" xfId="0" applyFill="1"/>
    <xf numFmtId="0" fontId="71" fillId="76" borderId="106" xfId="0" applyFont="1" applyFill="1" applyBorder="1" applyAlignment="1">
      <alignment horizontal="center" vertical="center"/>
    </xf>
    <xf numFmtId="0" fontId="71" fillId="76" borderId="119" xfId="0" applyFont="1" applyFill="1" applyBorder="1" applyAlignment="1">
      <alignment horizontal="center" vertical="center"/>
    </xf>
    <xf numFmtId="0" fontId="3" fillId="61" borderId="127" xfId="0" applyFont="1" applyFill="1" applyBorder="1" applyAlignment="1">
      <alignment horizontal="left" vertical="top" wrapText="1"/>
    </xf>
    <xf numFmtId="0" fontId="127"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4"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101" fillId="61" borderId="128" xfId="198" applyFont="1" applyFill="1" applyBorder="1" applyAlignment="1">
      <alignment horizontal="left" vertical="center"/>
      <protection locked="0"/>
    </xf>
    <xf numFmtId="0" fontId="78" fillId="0" borderId="0" xfId="0" applyFont="1" applyAlignment="1">
      <alignment horizontal="center"/>
    </xf>
    <xf numFmtId="0" fontId="78" fillId="0" borderId="112"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8"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2" xfId="0" applyFont="1" applyFill="1" applyBorder="1" applyAlignment="1">
      <alignment vertical="top" wrapText="1"/>
    </xf>
    <xf numFmtId="0" fontId="16" fillId="0" borderId="112"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3" xfId="0" applyFont="1" applyBorder="1"/>
    <xf numFmtId="0" fontId="79" fillId="0" borderId="128" xfId="0" applyFont="1" applyBorder="1"/>
    <xf numFmtId="0" fontId="130" fillId="82" borderId="124" xfId="0" applyFont="1" applyFill="1" applyBorder="1" applyAlignment="1">
      <alignment vertical="center" wrapText="1"/>
    </xf>
    <xf numFmtId="0" fontId="130" fillId="82" borderId="113" xfId="0" applyFont="1" applyFill="1" applyBorder="1" applyAlignment="1">
      <alignment horizontal="left" vertical="center" wrapText="1"/>
    </xf>
    <xf numFmtId="0" fontId="130" fillId="83" borderId="124" xfId="0" applyFont="1" applyFill="1" applyBorder="1" applyAlignment="1">
      <alignment vertical="center" wrapText="1"/>
    </xf>
    <xf numFmtId="0" fontId="130" fillId="83" borderId="113"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6" fillId="0" borderId="16" xfId="0" applyFont="1" applyBorder="1" applyAlignment="1">
      <alignment horizontal="left" vertical="top" wrapText="1"/>
    </xf>
    <xf numFmtId="0" fontId="16" fillId="0" borderId="100" xfId="0" applyFont="1" applyBorder="1" applyAlignment="1">
      <alignment horizontal="left" vertical="top" wrapText="1"/>
    </xf>
    <xf numFmtId="0" fontId="15" fillId="23" borderId="0" xfId="0" applyFont="1" applyFill="1" applyAlignment="1">
      <alignment horizontal="left" vertical="top" wrapText="1"/>
    </xf>
    <xf numFmtId="0" fontId="16" fillId="24" borderId="112" xfId="0" applyFont="1" applyFill="1" applyBorder="1" applyAlignment="1">
      <alignment horizontal="center" vertical="center" wrapText="1"/>
    </xf>
    <xf numFmtId="0" fontId="15" fillId="0" borderId="112" xfId="0" applyFont="1" applyBorder="1" applyAlignment="1">
      <alignment horizontal="center" vertical="top" wrapText="1"/>
    </xf>
    <xf numFmtId="0" fontId="16" fillId="0" borderId="0" xfId="0" applyFont="1"/>
    <xf numFmtId="0" fontId="16" fillId="24" borderId="82" xfId="0" applyFont="1" applyFill="1" applyBorder="1" applyAlignment="1">
      <alignment horizontal="center" vertical="center" wrapText="1"/>
    </xf>
    <xf numFmtId="0" fontId="16" fillId="0" borderId="10" xfId="0" quotePrefix="1" applyFont="1" applyBorder="1" applyAlignment="1">
      <alignment horizontal="left" vertical="top" wrapText="1"/>
    </xf>
    <xf numFmtId="0" fontId="16" fillId="0" borderId="70" xfId="0" applyFont="1" applyBorder="1" applyAlignment="1">
      <alignment horizontal="left" vertical="top" wrapText="1"/>
    </xf>
    <xf numFmtId="0" fontId="49" fillId="24" borderId="82" xfId="0" applyFont="1" applyFill="1" applyBorder="1" applyAlignment="1">
      <alignment horizontal="center" vertical="center" wrapText="1"/>
    </xf>
    <xf numFmtId="0" fontId="15" fillId="61" borderId="112" xfId="0" applyFont="1" applyFill="1" applyBorder="1" applyAlignment="1">
      <alignment horizontal="center" vertical="top" wrapText="1"/>
    </xf>
    <xf numFmtId="0" fontId="79" fillId="0" borderId="112" xfId="0" applyFont="1" applyBorder="1" applyAlignment="1">
      <alignment horizontal="left" vertical="top" wrapText="1"/>
    </xf>
    <xf numFmtId="0" fontId="15" fillId="0" borderId="82" xfId="0" applyFont="1" applyBorder="1" applyAlignment="1">
      <alignment horizontal="center" vertical="top" wrapText="1"/>
    </xf>
    <xf numFmtId="0" fontId="16" fillId="0" borderId="104" xfId="0" quotePrefix="1" applyFont="1" applyBorder="1" applyAlignment="1">
      <alignment horizontal="left" vertical="top" wrapText="1"/>
    </xf>
    <xf numFmtId="11" fontId="16" fillId="0" borderId="82" xfId="0" applyNumberFormat="1" applyFont="1" applyBorder="1" applyAlignment="1">
      <alignment horizontal="left" vertical="top" wrapText="1"/>
    </xf>
    <xf numFmtId="0" fontId="70" fillId="0" borderId="34" xfId="0" applyFont="1" applyBorder="1" applyAlignment="1">
      <alignment horizontal="left" vertical="top" wrapText="1"/>
    </xf>
    <xf numFmtId="0" fontId="3" fillId="0" borderId="119" xfId="0" applyFont="1" applyBorder="1" applyAlignment="1">
      <alignment horizontal="left" vertical="top" wrapText="1"/>
    </xf>
    <xf numFmtId="0" fontId="87" fillId="61" borderId="0" xfId="0" applyFont="1" applyFill="1" applyAlignment="1">
      <alignment horizontal="left" vertical="top" wrapText="1"/>
    </xf>
    <xf numFmtId="0" fontId="16" fillId="0" borderId="104" xfId="357" applyFont="1" applyBorder="1"/>
    <xf numFmtId="0" fontId="16" fillId="0" borderId="33" xfId="357" applyFont="1" applyBorder="1"/>
    <xf numFmtId="0" fontId="7" fillId="0" borderId="33" xfId="0" applyFont="1" applyBorder="1"/>
    <xf numFmtId="0" fontId="7" fillId="0" borderId="103" xfId="0" applyFont="1" applyBorder="1"/>
    <xf numFmtId="0" fontId="79" fillId="0" borderId="82" xfId="0" applyFont="1" applyBorder="1" applyAlignment="1">
      <alignment horizontal="left" vertical="top" wrapText="1"/>
    </xf>
    <xf numFmtId="0" fontId="133" fillId="0" borderId="29" xfId="198" applyFont="1" applyBorder="1" applyAlignment="1" applyProtection="1">
      <alignment horizontal="left" vertical="center" wrapText="1"/>
    </xf>
    <xf numFmtId="14" fontId="16" fillId="23" borderId="112"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28" fillId="84" borderId="82" xfId="0" applyFont="1" applyFill="1" applyBorder="1" applyAlignment="1">
      <alignment horizontal="left" vertical="center" wrapText="1"/>
    </xf>
    <xf numFmtId="0" fontId="28" fillId="85" borderId="82" xfId="0" applyFont="1" applyFill="1" applyBorder="1" applyAlignment="1">
      <alignment vertical="center"/>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5" fillId="0" borderId="0" xfId="0" applyFont="1"/>
    <xf numFmtId="0" fontId="85" fillId="68" borderId="131" xfId="0" applyFont="1" applyFill="1" applyBorder="1" applyAlignment="1">
      <alignment horizontal="left" vertical="center" wrapText="1"/>
    </xf>
    <xf numFmtId="0" fontId="95" fillId="68" borderId="131" xfId="0" applyFont="1" applyFill="1" applyBorder="1" applyAlignment="1">
      <alignment horizontal="left" vertical="center" wrapText="1"/>
    </xf>
    <xf numFmtId="0" fontId="85" fillId="68" borderId="131"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2" xfId="0" applyFont="1" applyBorder="1" applyAlignment="1">
      <alignment horizontal="center" vertical="center"/>
    </xf>
    <xf numFmtId="0" fontId="136" fillId="0" borderId="112" xfId="0" applyFont="1" applyBorder="1" applyAlignment="1">
      <alignment horizontal="center" vertical="center"/>
    </xf>
    <xf numFmtId="0" fontId="136" fillId="0" borderId="0" xfId="0" applyFont="1" applyAlignment="1">
      <alignment horizontal="center" vertical="center"/>
    </xf>
    <xf numFmtId="0" fontId="95" fillId="0" borderId="132" xfId="0" applyFont="1" applyBorder="1" applyAlignment="1">
      <alignment vertical="center" wrapText="1"/>
    </xf>
    <xf numFmtId="0" fontId="95" fillId="68" borderId="131"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9" fillId="0" borderId="112" xfId="0" applyFont="1" applyBorder="1" applyAlignment="1">
      <alignment horizontal="center" vertical="center"/>
    </xf>
    <xf numFmtId="0" fontId="79" fillId="0" borderId="112" xfId="0" applyFont="1" applyBorder="1" applyAlignment="1">
      <alignment horizontal="center" vertical="center"/>
    </xf>
    <xf numFmtId="0" fontId="3" fillId="0" borderId="124" xfId="0" applyFont="1" applyBorder="1" applyAlignment="1">
      <alignment horizontal="left" vertical="top" wrapText="1"/>
    </xf>
    <xf numFmtId="0" fontId="140" fillId="0" borderId="0" xfId="0" applyFont="1"/>
    <xf numFmtId="0" fontId="21" fillId="0" borderId="0" xfId="0" applyFont="1" applyAlignment="1">
      <alignment horizontal="left" vertical="top" wrapText="1"/>
    </xf>
    <xf numFmtId="49" fontId="16" fillId="0" borderId="112" xfId="0" applyNumberFormat="1" applyFont="1" applyBorder="1" applyAlignment="1">
      <alignment horizontal="left" vertical="top" wrapText="1"/>
    </xf>
    <xf numFmtId="0" fontId="79" fillId="0" borderId="50" xfId="0" applyFont="1" applyBorder="1" applyAlignment="1">
      <alignment vertical="top" wrapText="1"/>
    </xf>
    <xf numFmtId="0" fontId="71" fillId="77" borderId="130" xfId="0" applyFont="1" applyFill="1" applyBorder="1" applyAlignment="1">
      <alignment horizontal="center" vertical="center"/>
    </xf>
    <xf numFmtId="0" fontId="79" fillId="0" borderId="119" xfId="0" applyFont="1" applyBorder="1" applyAlignment="1">
      <alignment horizontal="left" vertical="top" wrapText="1"/>
    </xf>
    <xf numFmtId="0" fontId="79" fillId="0" borderId="119" xfId="0" applyFont="1" applyBorder="1" applyAlignment="1">
      <alignment vertical="top"/>
    </xf>
    <xf numFmtId="0" fontId="79" fillId="0" borderId="119" xfId="0" applyFont="1" applyBorder="1" applyAlignment="1">
      <alignment vertical="top" wrapText="1"/>
    </xf>
    <xf numFmtId="0" fontId="28" fillId="24" borderId="124"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30" xfId="0" applyFont="1" applyBorder="1" applyAlignment="1">
      <alignment horizontal="center" vertical="center"/>
    </xf>
    <xf numFmtId="0" fontId="142" fillId="0" borderId="0" xfId="0" applyFont="1" applyAlignment="1">
      <alignment wrapText="1"/>
    </xf>
    <xf numFmtId="0" fontId="0" fillId="72" borderId="0" xfId="0" applyFill="1"/>
    <xf numFmtId="0" fontId="80" fillId="61" borderId="112" xfId="0" applyFont="1" applyFill="1" applyBorder="1" applyAlignment="1">
      <alignment horizontal="center" vertical="top" wrapText="1"/>
    </xf>
    <xf numFmtId="0" fontId="16" fillId="0" borderId="124" xfId="0" applyFont="1" applyBorder="1" applyAlignment="1">
      <alignment vertical="top" wrapText="1"/>
    </xf>
    <xf numFmtId="0" fontId="16" fillId="62" borderId="112" xfId="0" applyFont="1" applyFill="1" applyBorder="1" applyAlignment="1">
      <alignment horizontal="center" vertical="center" wrapText="1"/>
    </xf>
    <xf numFmtId="0" fontId="80" fillId="61" borderId="112" xfId="0" quotePrefix="1" applyFont="1" applyFill="1" applyBorder="1" applyAlignment="1">
      <alignment horizontal="center" vertical="top" wrapText="1"/>
    </xf>
    <xf numFmtId="0" fontId="78" fillId="0" borderId="126" xfId="0" applyFont="1" applyBorder="1"/>
    <xf numFmtId="0" fontId="0" fillId="0" borderId="105" xfId="0" applyBorder="1"/>
    <xf numFmtId="0" fontId="78" fillId="0" borderId="11" xfId="0" applyFont="1" applyBorder="1"/>
    <xf numFmtId="0" fontId="16" fillId="0" borderId="127" xfId="0" applyFont="1" applyBorder="1" applyAlignment="1">
      <alignment vertical="top" wrapText="1"/>
    </xf>
    <xf numFmtId="0" fontId="16" fillId="0" borderId="126" xfId="0" applyFont="1" applyBorder="1" applyAlignment="1">
      <alignment horizontal="center" vertical="top" wrapText="1"/>
    </xf>
    <xf numFmtId="0" fontId="16" fillId="0" borderId="126" xfId="0" applyFont="1" applyBorder="1" applyAlignment="1">
      <alignment vertical="top" wrapText="1"/>
    </xf>
    <xf numFmtId="0" fontId="79" fillId="0" borderId="123" xfId="0" applyFont="1" applyBorder="1" applyAlignment="1">
      <alignment horizontal="left" vertical="top"/>
    </xf>
    <xf numFmtId="0" fontId="16" fillId="0" borderId="121" xfId="0" applyFont="1" applyBorder="1" applyAlignment="1">
      <alignment vertical="top" wrapText="1"/>
    </xf>
    <xf numFmtId="0" fontId="79" fillId="0" borderId="122" xfId="0" applyFont="1" applyBorder="1" applyAlignment="1">
      <alignment horizontal="left" vertical="top" wrapText="1"/>
    </xf>
    <xf numFmtId="0" fontId="16" fillId="0" borderId="112" xfId="0" applyFont="1" applyBorder="1" applyAlignment="1">
      <alignment horizontal="center" vertical="center" wrapText="1"/>
    </xf>
    <xf numFmtId="0" fontId="17" fillId="0" borderId="0" xfId="0" applyFont="1" applyAlignment="1">
      <alignment horizontal="center" vertical="top" wrapText="1"/>
    </xf>
    <xf numFmtId="0" fontId="80" fillId="0" borderId="112" xfId="0" applyFont="1" applyBorder="1" applyAlignment="1">
      <alignment horizontal="center"/>
    </xf>
    <xf numFmtId="14" fontId="79" fillId="0" borderId="112" xfId="0" applyNumberFormat="1" applyFont="1" applyBorder="1" applyAlignment="1">
      <alignment horizontal="center"/>
    </xf>
    <xf numFmtId="0" fontId="79" fillId="64" borderId="112" xfId="0" applyFont="1" applyFill="1" applyBorder="1" applyAlignment="1">
      <alignment horizontal="center"/>
    </xf>
    <xf numFmtId="0" fontId="79" fillId="0" borderId="112" xfId="0" applyFont="1" applyBorder="1" applyAlignment="1">
      <alignment horizontal="center"/>
    </xf>
    <xf numFmtId="0" fontId="79" fillId="88" borderId="112" xfId="0" applyFont="1" applyFill="1" applyBorder="1" applyAlignment="1">
      <alignment horizontal="center"/>
    </xf>
    <xf numFmtId="0" fontId="79" fillId="89" borderId="112"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2" xfId="0" applyFont="1" applyBorder="1" applyAlignment="1">
      <alignment horizontal="center" vertical="center" wrapText="1"/>
    </xf>
    <xf numFmtId="0" fontId="16" fillId="0" borderId="112" xfId="0" applyFont="1" applyBorder="1" applyAlignment="1">
      <alignment horizontal="center" vertical="top"/>
    </xf>
    <xf numFmtId="14" fontId="16" fillId="0" borderId="112"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2" xfId="0" applyNumberFormat="1" applyFont="1" applyBorder="1" applyAlignment="1">
      <alignment horizontal="center" vertical="center"/>
    </xf>
    <xf numFmtId="2" fontId="79" fillId="0" borderId="112" xfId="0" applyNumberFormat="1" applyFont="1" applyBorder="1" applyAlignment="1">
      <alignment horizontal="center"/>
    </xf>
    <xf numFmtId="0" fontId="16" fillId="0" borderId="123" xfId="0" applyFont="1" applyBorder="1" applyAlignment="1">
      <alignment vertical="top" wrapText="1"/>
    </xf>
    <xf numFmtId="0" fontId="3" fillId="0" borderId="112"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3"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6"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3" xfId="0" applyFont="1" applyBorder="1" applyAlignment="1">
      <alignment horizontal="left" vertical="top" wrapText="1"/>
    </xf>
    <xf numFmtId="0" fontId="16" fillId="0" borderId="83" xfId="0" applyFont="1" applyBorder="1" applyAlignment="1">
      <alignment vertical="top" wrapText="1"/>
    </xf>
    <xf numFmtId="0" fontId="16" fillId="0" borderId="58" xfId="0" applyFont="1" applyBorder="1" applyAlignment="1">
      <alignment horizontal="left" vertical="top" wrapText="1"/>
    </xf>
    <xf numFmtId="0" fontId="16" fillId="0" borderId="112" xfId="0" applyFont="1" applyBorder="1" applyAlignment="1">
      <alignment vertical="top"/>
    </xf>
    <xf numFmtId="0" fontId="16" fillId="0" borderId="127" xfId="0" applyFont="1" applyBorder="1" applyAlignment="1">
      <alignment vertical="top"/>
    </xf>
    <xf numFmtId="0" fontId="79" fillId="0" borderId="123"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6" xfId="0" applyFont="1" applyBorder="1" applyAlignment="1">
      <alignment horizontal="left" vertical="top" wrapText="1"/>
    </xf>
    <xf numFmtId="0" fontId="79" fillId="0" borderId="127" xfId="0" applyFont="1" applyBorder="1" applyAlignment="1">
      <alignment horizontal="left" vertical="top"/>
    </xf>
    <xf numFmtId="0" fontId="3" fillId="0" borderId="127" xfId="0" applyFont="1" applyBorder="1" applyAlignment="1">
      <alignment horizontal="left" vertical="top" wrapText="1"/>
    </xf>
    <xf numFmtId="0" fontId="16" fillId="0" borderId="112" xfId="0" applyFont="1" applyBorder="1" applyAlignment="1">
      <alignment vertical="top" wrapText="1"/>
    </xf>
    <xf numFmtId="0" fontId="3" fillId="0" borderId="58" xfId="0" applyFont="1" applyBorder="1" applyAlignment="1">
      <alignment horizontal="left" vertical="top" wrapText="1"/>
    </xf>
    <xf numFmtId="0" fontId="3" fillId="0" borderId="120" xfId="0" applyFont="1" applyBorder="1" applyAlignment="1">
      <alignment horizontal="left" vertical="top" wrapText="1"/>
    </xf>
    <xf numFmtId="0" fontId="79" fillId="0" borderId="123" xfId="0" applyFont="1" applyBorder="1" applyAlignment="1">
      <alignment horizontal="left" vertical="top" wrapText="1"/>
    </xf>
    <xf numFmtId="0" fontId="88" fillId="0" borderId="112" xfId="0" applyFont="1" applyBorder="1" applyAlignment="1">
      <alignment horizontal="left" vertical="center" wrapText="1"/>
    </xf>
    <xf numFmtId="0" fontId="16" fillId="0" borderId="119" xfId="0" applyFont="1" applyBorder="1" applyAlignment="1">
      <alignment horizontal="left" vertical="top" wrapText="1"/>
    </xf>
    <xf numFmtId="0" fontId="16" fillId="0" borderId="116" xfId="0" applyFont="1" applyBorder="1" applyAlignment="1">
      <alignment horizontal="left" vertical="top" wrapText="1"/>
    </xf>
    <xf numFmtId="0" fontId="16" fillId="0" borderId="116" xfId="0" applyFont="1" applyBorder="1" applyAlignment="1">
      <alignment vertical="top" wrapText="1"/>
    </xf>
    <xf numFmtId="0" fontId="11" fillId="0" borderId="0" xfId="0" applyFont="1" applyAlignment="1">
      <alignment horizontal="center" vertical="center"/>
    </xf>
    <xf numFmtId="0" fontId="16" fillId="0" borderId="83" xfId="0" applyFont="1" applyBorder="1" applyAlignment="1">
      <alignment vertical="top"/>
    </xf>
    <xf numFmtId="0" fontId="16" fillId="0" borderId="119" xfId="0" applyFont="1" applyBorder="1" applyAlignment="1">
      <alignment vertical="top"/>
    </xf>
    <xf numFmtId="0" fontId="16" fillId="0" borderId="120" xfId="0" quotePrefix="1" applyFont="1" applyBorder="1" applyAlignment="1">
      <alignment horizontal="left" vertical="top"/>
    </xf>
    <xf numFmtId="20" fontId="79" fillId="0" borderId="127" xfId="0" quotePrefix="1" applyNumberFormat="1" applyFont="1" applyBorder="1" applyAlignment="1">
      <alignment vertical="top"/>
    </xf>
    <xf numFmtId="0" fontId="153" fillId="0" borderId="27" xfId="0" quotePrefix="1" applyFont="1" applyBorder="1" applyAlignment="1">
      <alignment horizontal="center" vertical="center"/>
    </xf>
    <xf numFmtId="0" fontId="153" fillId="0" borderId="27" xfId="0" applyFont="1" applyBorder="1" applyAlignment="1">
      <alignment horizontal="center" vertical="center"/>
    </xf>
    <xf numFmtId="0" fontId="116" fillId="0" borderId="27" xfId="0" applyFont="1" applyBorder="1" applyAlignment="1">
      <alignment horizontal="center"/>
    </xf>
    <xf numFmtId="0" fontId="153" fillId="0" borderId="0" xfId="0" quotePrefix="1" applyFont="1" applyAlignment="1">
      <alignment horizontal="right" vertical="center"/>
    </xf>
    <xf numFmtId="0" fontId="153" fillId="0" borderId="0" xfId="0" applyFont="1" applyAlignment="1">
      <alignment horizontal="right" vertical="center"/>
    </xf>
    <xf numFmtId="0" fontId="3" fillId="0" borderId="123" xfId="0" applyFont="1" applyBorder="1" applyAlignment="1">
      <alignment horizontal="left" vertical="top" wrapText="1"/>
    </xf>
    <xf numFmtId="0" fontId="0" fillId="0" borderId="12" xfId="0" applyBorder="1" applyAlignment="1">
      <alignment horizontal="left" vertical="top"/>
    </xf>
    <xf numFmtId="0" fontId="141" fillId="0" borderId="0" xfId="0" applyFont="1"/>
    <xf numFmtId="0" fontId="115" fillId="0" borderId="34" xfId="0" applyFont="1" applyBorder="1"/>
    <xf numFmtId="0" fontId="115" fillId="0" borderId="27" xfId="0" applyFont="1" applyBorder="1"/>
    <xf numFmtId="0" fontId="28" fillId="28" borderId="18" xfId="0" applyFont="1" applyFill="1" applyBorder="1" applyAlignment="1">
      <alignment horizontal="left" vertical="center"/>
    </xf>
    <xf numFmtId="0" fontId="79" fillId="0" borderId="137" xfId="0" applyFont="1" applyBorder="1" applyAlignment="1">
      <alignment vertical="top"/>
    </xf>
    <xf numFmtId="0" fontId="28" fillId="27" borderId="137" xfId="0" applyFont="1" applyFill="1" applyBorder="1" applyAlignment="1">
      <alignment vertical="center"/>
    </xf>
    <xf numFmtId="0" fontId="79" fillId="0" borderId="137" xfId="0" applyFont="1" applyBorder="1" applyAlignment="1">
      <alignment vertical="top" wrapText="1"/>
    </xf>
    <xf numFmtId="0" fontId="49" fillId="24" borderId="137" xfId="0" applyFont="1" applyFill="1" applyBorder="1" applyAlignment="1">
      <alignment vertical="center" wrapText="1"/>
    </xf>
    <xf numFmtId="0" fontId="79" fillId="61" borderId="137" xfId="0" applyFont="1" applyFill="1" applyBorder="1" applyAlignment="1">
      <alignment vertical="top" wrapText="1"/>
    </xf>
    <xf numFmtId="0" fontId="16" fillId="0" borderId="137" xfId="0" applyFont="1" applyBorder="1" applyAlignment="1">
      <alignment vertical="top" wrapText="1"/>
    </xf>
    <xf numFmtId="0" fontId="16" fillId="61" borderId="137" xfId="0" applyFont="1" applyFill="1" applyBorder="1" applyAlignment="1">
      <alignment vertical="top" wrapText="1"/>
    </xf>
    <xf numFmtId="0" fontId="49" fillId="24" borderId="137" xfId="0" applyFont="1" applyFill="1" applyBorder="1" applyAlignment="1">
      <alignment horizontal="left" vertical="center" wrapText="1"/>
    </xf>
    <xf numFmtId="0" fontId="28" fillId="24" borderId="137" xfId="0" applyFont="1" applyFill="1" applyBorder="1" applyAlignment="1">
      <alignment horizontal="left" vertical="center" wrapText="1"/>
    </xf>
    <xf numFmtId="0" fontId="28" fillId="28" borderId="112" xfId="0" applyFont="1" applyFill="1" applyBorder="1" applyAlignment="1">
      <alignment horizontal="left" vertical="center"/>
    </xf>
    <xf numFmtId="0" fontId="143" fillId="62" borderId="112" xfId="0" applyFont="1" applyFill="1" applyBorder="1" applyAlignment="1">
      <alignment horizontal="center" vertical="center"/>
    </xf>
    <xf numFmtId="0" fontId="80" fillId="62" borderId="112" xfId="0" applyFont="1" applyFill="1" applyBorder="1" applyAlignment="1">
      <alignment horizontal="center" vertical="center"/>
    </xf>
    <xf numFmtId="0" fontId="16" fillId="0" borderId="58" xfId="0" applyFont="1" applyBorder="1" applyAlignment="1">
      <alignment vertical="top" wrapText="1"/>
    </xf>
    <xf numFmtId="0" fontId="79" fillId="0" borderId="127" xfId="0" applyFont="1" applyBorder="1" applyAlignment="1">
      <alignment vertical="top" wrapText="1"/>
    </xf>
    <xf numFmtId="0" fontId="78" fillId="0" borderId="112" xfId="0" applyFont="1" applyBorder="1" applyAlignment="1">
      <alignment vertical="center"/>
    </xf>
    <xf numFmtId="0" fontId="71" fillId="0" borderId="112" xfId="0" applyFont="1" applyBorder="1" applyAlignment="1">
      <alignment vertical="center"/>
    </xf>
    <xf numFmtId="0" fontId="71" fillId="0" borderId="139" xfId="0" applyFont="1" applyBorder="1" applyAlignment="1">
      <alignment vertical="center"/>
    </xf>
    <xf numFmtId="0" fontId="85" fillId="0" borderId="0" xfId="0" applyFont="1"/>
    <xf numFmtId="0" fontId="0" fillId="0" borderId="139"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4" xfId="0" applyFont="1" applyBorder="1" applyAlignment="1">
      <alignment vertical="top" wrapText="1"/>
    </xf>
    <xf numFmtId="0" fontId="16" fillId="0" borderId="127" xfId="0" applyFont="1" applyBorder="1" applyAlignment="1">
      <alignment horizontal="left" vertical="top"/>
    </xf>
    <xf numFmtId="0" fontId="17" fillId="0" borderId="126" xfId="0" applyFont="1" applyBorder="1"/>
    <xf numFmtId="0" fontId="71" fillId="0" borderId="125" xfId="0" applyFont="1" applyBorder="1" applyAlignment="1">
      <alignment vertical="top"/>
    </xf>
    <xf numFmtId="0" fontId="17" fillId="0" borderId="137" xfId="0" applyFont="1" applyBorder="1"/>
    <xf numFmtId="0" fontId="1" fillId="0" borderId="34" xfId="0" applyFont="1" applyBorder="1"/>
    <xf numFmtId="0" fontId="79" fillId="61" borderId="112" xfId="0" applyFont="1" applyFill="1" applyBorder="1" applyAlignment="1">
      <alignment horizontal="left" vertical="top" wrapText="1"/>
    </xf>
    <xf numFmtId="0" fontId="78" fillId="0" borderId="29" xfId="0" applyFont="1" applyBorder="1" applyAlignment="1">
      <alignment vertical="center"/>
    </xf>
    <xf numFmtId="0" fontId="78" fillId="90" borderId="137" xfId="0" applyFont="1" applyFill="1" applyBorder="1" applyAlignment="1">
      <alignment vertical="center"/>
    </xf>
    <xf numFmtId="0" fontId="78" fillId="0" borderId="112" xfId="0" applyFont="1" applyBorder="1" applyAlignment="1">
      <alignment horizontal="left" vertical="center" wrapText="1"/>
    </xf>
    <xf numFmtId="0" fontId="71" fillId="0" borderId="112" xfId="0" applyFont="1" applyBorder="1" applyAlignment="1">
      <alignment wrapText="1"/>
    </xf>
    <xf numFmtId="0" fontId="71" fillId="0" borderId="112" xfId="0" applyFont="1" applyBorder="1" applyAlignment="1">
      <alignment vertical="center" wrapText="1"/>
    </xf>
    <xf numFmtId="0" fontId="71" fillId="0" borderId="112" xfId="0" applyFont="1" applyBorder="1" applyAlignment="1">
      <alignment horizontal="left" vertical="center" wrapText="1"/>
    </xf>
    <xf numFmtId="0" fontId="71" fillId="0" borderId="29" xfId="0" quotePrefix="1" applyFont="1" applyBorder="1" applyAlignment="1">
      <alignment vertical="center"/>
    </xf>
    <xf numFmtId="0" fontId="71" fillId="0" borderId="112" xfId="0" quotePrefix="1" applyFont="1" applyBorder="1" applyAlignment="1">
      <alignment vertical="center"/>
    </xf>
    <xf numFmtId="0" fontId="71" fillId="0" borderId="112" xfId="0" quotePrefix="1" applyFont="1" applyBorder="1" applyAlignment="1">
      <alignment horizontal="left" vertical="center"/>
    </xf>
    <xf numFmtId="0" fontId="78" fillId="90" borderId="112" xfId="0" applyFont="1" applyFill="1" applyBorder="1" applyAlignment="1">
      <alignment vertical="center"/>
    </xf>
    <xf numFmtId="0" fontId="71" fillId="0" borderId="137" xfId="0" quotePrefix="1" applyFont="1" applyBorder="1" applyAlignment="1">
      <alignment vertical="center" wrapText="1"/>
    </xf>
    <xf numFmtId="0" fontId="71" fillId="0" borderId="112" xfId="0" quotePrefix="1" applyFont="1" applyBorder="1" applyAlignment="1">
      <alignment vertical="center" wrapText="1"/>
    </xf>
    <xf numFmtId="0" fontId="78" fillId="90" borderId="138" xfId="0" applyFont="1" applyFill="1" applyBorder="1" applyAlignment="1">
      <alignment vertical="center"/>
    </xf>
    <xf numFmtId="0" fontId="25" fillId="0" borderId="112" xfId="0" applyFont="1" applyBorder="1" applyAlignment="1">
      <alignment vertical="center" wrapText="1"/>
    </xf>
    <xf numFmtId="0" fontId="88" fillId="0" borderId="83" xfId="0" applyFont="1" applyBorder="1" applyAlignment="1">
      <alignment horizontal="center" vertical="center"/>
    </xf>
    <xf numFmtId="0" fontId="88" fillId="0" borderId="58" xfId="0" applyFont="1" applyBorder="1" applyAlignment="1">
      <alignment horizontal="center" vertical="center"/>
    </xf>
    <xf numFmtId="164" fontId="16" fillId="67" borderId="126" xfId="454" applyNumberFormat="1" applyFont="1" applyFill="1" applyBorder="1" applyAlignment="1">
      <alignment horizontal="center" vertical="center" wrapText="1"/>
    </xf>
    <xf numFmtId="0" fontId="78" fillId="0" borderId="127" xfId="0" applyFont="1" applyBorder="1" applyAlignment="1">
      <alignment horizontal="center" vertical="center"/>
    </xf>
    <xf numFmtId="164" fontId="16" fillId="92" borderId="126" xfId="454" applyNumberFormat="1" applyFont="1" applyFill="1" applyBorder="1" applyAlignment="1">
      <alignment horizontal="center" vertical="center" wrapText="1"/>
    </xf>
    <xf numFmtId="164" fontId="16" fillId="93" borderId="126" xfId="454" applyNumberFormat="1" applyFont="1" applyFill="1" applyBorder="1" applyAlignment="1">
      <alignment horizontal="center" vertical="center" wrapText="1"/>
    </xf>
    <xf numFmtId="164" fontId="16" fillId="91" borderId="126" xfId="454" applyNumberFormat="1" applyFont="1" applyFill="1" applyBorder="1" applyAlignment="1">
      <alignment horizontal="center" vertical="center" wrapText="1"/>
    </xf>
    <xf numFmtId="164" fontId="16" fillId="91" borderId="122" xfId="454" applyNumberFormat="1" applyFont="1" applyFill="1" applyBorder="1" applyAlignment="1">
      <alignment horizontal="center" vertical="center" wrapText="1"/>
    </xf>
    <xf numFmtId="0" fontId="78" fillId="0" borderId="116" xfId="0" applyFont="1" applyBorder="1" applyAlignment="1">
      <alignment horizontal="center" vertical="center"/>
    </xf>
    <xf numFmtId="0" fontId="78" fillId="0" borderId="123" xfId="0" applyFont="1" applyBorder="1" applyAlignment="1">
      <alignment horizontal="center" vertical="center"/>
    </xf>
    <xf numFmtId="0" fontId="16" fillId="0" borderId="123" xfId="0" applyFont="1" applyBorder="1" applyAlignment="1">
      <alignment vertical="top"/>
    </xf>
    <xf numFmtId="0" fontId="25" fillId="0" borderId="112" xfId="0" quotePrefix="1" applyFont="1" applyBorder="1" applyAlignment="1">
      <alignment horizontal="left" vertical="center" wrapText="1"/>
    </xf>
    <xf numFmtId="0" fontId="17" fillId="0" borderId="112" xfId="0" quotePrefix="1" applyFont="1" applyBorder="1" applyAlignment="1">
      <alignment vertical="center" wrapText="1"/>
    </xf>
    <xf numFmtId="0" fontId="16" fillId="0" borderId="112" xfId="0" applyFont="1" applyBorder="1" applyAlignment="1">
      <alignment horizontal="center"/>
    </xf>
    <xf numFmtId="2" fontId="16" fillId="0" borderId="112" xfId="0" applyNumberFormat="1" applyFont="1" applyBorder="1" applyAlignment="1">
      <alignment horizontal="center"/>
    </xf>
    <xf numFmtId="0" fontId="16" fillId="0" borderId="112" xfId="0" applyFont="1" applyBorder="1" applyAlignment="1">
      <alignment horizontal="center" vertical="center"/>
    </xf>
    <xf numFmtId="0" fontId="3" fillId="0" borderId="114" xfId="0" applyFont="1" applyBorder="1" applyAlignment="1">
      <alignment horizontal="left" vertical="top" wrapText="1"/>
    </xf>
    <xf numFmtId="0" fontId="3" fillId="0" borderId="118" xfId="0" applyFont="1" applyBorder="1" applyAlignment="1">
      <alignment horizontal="left" vertical="top" wrapText="1"/>
    </xf>
    <xf numFmtId="0" fontId="3" fillId="61" borderId="119" xfId="0" applyFont="1" applyFill="1" applyBorder="1" applyAlignment="1">
      <alignment horizontal="left" vertical="top" wrapText="1"/>
    </xf>
    <xf numFmtId="0" fontId="79" fillId="61" borderId="120" xfId="0" applyFont="1" applyFill="1" applyBorder="1" applyAlignment="1">
      <alignment horizontal="left" vertical="top" wrapText="1"/>
    </xf>
    <xf numFmtId="0" fontId="16" fillId="0" borderId="127" xfId="0" applyFont="1" applyBorder="1" applyAlignment="1">
      <alignment horizontal="left" vertical="top" wrapText="1"/>
    </xf>
    <xf numFmtId="0" fontId="16" fillId="61" borderId="126" xfId="0" applyFont="1" applyFill="1" applyBorder="1" applyAlignment="1">
      <alignment horizontal="left" vertical="top" wrapText="1"/>
    </xf>
    <xf numFmtId="0" fontId="3" fillId="0" borderId="126" xfId="0" applyFont="1" applyBorder="1" applyAlignment="1">
      <alignment horizontal="left" vertical="top" wrapText="1"/>
    </xf>
    <xf numFmtId="0" fontId="28" fillId="28" borderId="124" xfId="0" applyFont="1" applyFill="1" applyBorder="1" applyAlignment="1">
      <alignment horizontal="left" vertical="center"/>
    </xf>
    <xf numFmtId="0" fontId="79" fillId="0" borderId="124" xfId="0" applyFont="1" applyBorder="1" applyAlignment="1">
      <alignment vertical="top"/>
    </xf>
    <xf numFmtId="0" fontId="28" fillId="27" borderId="124" xfId="0" applyFont="1" applyFill="1" applyBorder="1" applyAlignment="1">
      <alignment vertical="center"/>
    </xf>
    <xf numFmtId="0" fontId="16" fillId="0" borderId="124" xfId="0" applyFont="1" applyBorder="1" applyAlignment="1">
      <alignment vertical="top"/>
    </xf>
    <xf numFmtId="0" fontId="49" fillId="24" borderId="124" xfId="0" applyFont="1" applyFill="1" applyBorder="1" applyAlignment="1">
      <alignment vertical="center" wrapText="1"/>
    </xf>
    <xf numFmtId="0" fontId="79" fillId="61" borderId="124" xfId="0" applyFont="1" applyFill="1" applyBorder="1" applyAlignment="1">
      <alignment vertical="top"/>
    </xf>
    <xf numFmtId="0" fontId="16" fillId="61" borderId="124" xfId="0" applyFont="1" applyFill="1" applyBorder="1" applyAlignment="1">
      <alignment vertical="top"/>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28" fillId="27" borderId="126" xfId="0" applyFont="1" applyFill="1" applyBorder="1" applyAlignment="1">
      <alignment vertical="center"/>
    </xf>
    <xf numFmtId="0" fontId="49" fillId="24" borderId="126" xfId="0" applyFont="1" applyFill="1" applyBorder="1" applyAlignment="1">
      <alignment vertical="center" wrapText="1"/>
    </xf>
    <xf numFmtId="0" fontId="49" fillId="24" borderId="126" xfId="0" applyFont="1" applyFill="1" applyBorder="1" applyAlignment="1">
      <alignment horizontal="left" vertical="center" wrapText="1"/>
    </xf>
    <xf numFmtId="0" fontId="28" fillId="24" borderId="126" xfId="0" applyFont="1" applyFill="1" applyBorder="1" applyAlignment="1">
      <alignment horizontal="left" vertical="center" wrapText="1"/>
    </xf>
    <xf numFmtId="0" fontId="16" fillId="0" borderId="143" xfId="0" applyFont="1" applyBorder="1" applyAlignment="1">
      <alignment vertical="top" wrapText="1"/>
    </xf>
    <xf numFmtId="0" fontId="79" fillId="0" borderId="126" xfId="0" applyFont="1" applyBorder="1" applyAlignment="1">
      <alignment vertical="top" wrapText="1"/>
    </xf>
    <xf numFmtId="0" fontId="79" fillId="61" borderId="126" xfId="0" applyFont="1" applyFill="1" applyBorder="1" applyAlignment="1">
      <alignment horizontal="left" vertical="top" wrapText="1"/>
    </xf>
    <xf numFmtId="0" fontId="28" fillId="28" borderId="112" xfId="0" applyFont="1" applyFill="1" applyBorder="1" applyAlignment="1">
      <alignment horizontal="center" vertical="center"/>
    </xf>
    <xf numFmtId="0" fontId="28" fillId="28" borderId="112" xfId="0" applyFont="1" applyFill="1" applyBorder="1" applyAlignment="1">
      <alignment horizontal="center" vertical="center" wrapText="1"/>
    </xf>
    <xf numFmtId="0" fontId="28" fillId="28" borderId="112" xfId="0" applyFont="1" applyFill="1" applyBorder="1" applyAlignment="1">
      <alignment horizontal="left" vertical="center" wrapText="1"/>
    </xf>
    <xf numFmtId="0" fontId="28" fillId="86" borderId="112" xfId="0" applyFont="1" applyFill="1" applyBorder="1" applyAlignment="1">
      <alignment horizontal="left" vertical="center"/>
    </xf>
    <xf numFmtId="0" fontId="28" fillId="28" borderId="126" xfId="0" applyFont="1" applyFill="1" applyBorder="1" applyAlignment="1">
      <alignment horizontal="left" vertical="center"/>
    </xf>
    <xf numFmtId="0" fontId="28" fillId="28" borderId="127" xfId="0" applyFont="1" applyFill="1" applyBorder="1" applyAlignment="1">
      <alignment horizontal="left" vertical="center"/>
    </xf>
    <xf numFmtId="0" fontId="79" fillId="61" borderId="126" xfId="0" applyFont="1" applyFill="1" applyBorder="1" applyAlignment="1">
      <alignment vertical="top" wrapText="1"/>
    </xf>
    <xf numFmtId="0" fontId="13" fillId="0" borderId="0" xfId="198" applyAlignment="1" applyProtection="1">
      <alignment horizontal="left" vertical="center"/>
    </xf>
    <xf numFmtId="0" fontId="28" fillId="94" borderId="127" xfId="0" applyFont="1" applyFill="1" applyBorder="1" applyAlignment="1">
      <alignment horizontal="left" vertical="center" wrapText="1"/>
    </xf>
    <xf numFmtId="0" fontId="16" fillId="94" borderId="127" xfId="0" applyFont="1" applyFill="1" applyBorder="1" applyAlignment="1">
      <alignment vertical="top"/>
    </xf>
    <xf numFmtId="0" fontId="16" fillId="94" borderId="127" xfId="0" applyFont="1" applyFill="1" applyBorder="1" applyAlignment="1">
      <alignment vertical="top" wrapText="1"/>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5" fillId="68" borderId="38" xfId="0" applyFont="1" applyFill="1" applyBorder="1" applyAlignment="1">
      <alignment vertical="center" wrapText="1"/>
    </xf>
    <xf numFmtId="0" fontId="128" fillId="68" borderId="51" xfId="0" applyFont="1" applyFill="1" applyBorder="1" applyAlignment="1">
      <alignment horizontal="left" vertical="center" wrapText="1"/>
    </xf>
    <xf numFmtId="0" fontId="95"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31"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2" xfId="0" applyFont="1" applyBorder="1" applyAlignment="1">
      <alignment horizontal="center" wrapText="1"/>
    </xf>
    <xf numFmtId="0" fontId="17" fillId="0" borderId="112" xfId="0" applyFont="1" applyBorder="1" applyAlignment="1">
      <alignment horizontal="left" vertical="center" wrapText="1"/>
    </xf>
    <xf numFmtId="0" fontId="4" fillId="0" borderId="112" xfId="0" applyFont="1" applyBorder="1" applyAlignment="1">
      <alignment horizontal="left" vertical="center" wrapText="1"/>
    </xf>
    <xf numFmtId="0" fontId="17" fillId="0" borderId="133" xfId="0" applyFont="1" applyBorder="1" applyAlignment="1">
      <alignment horizontal="left" vertical="center" wrapText="1"/>
    </xf>
    <xf numFmtId="0" fontId="4" fillId="0" borderId="133" xfId="0" applyFont="1" applyBorder="1" applyAlignment="1">
      <alignment horizontal="left" vertical="center" wrapText="1"/>
    </xf>
    <xf numFmtId="0" fontId="78" fillId="61" borderId="112" xfId="0" applyFont="1" applyFill="1" applyBorder="1" applyAlignment="1">
      <alignment horizontal="center" vertical="center"/>
    </xf>
    <xf numFmtId="0" fontId="78" fillId="0" borderId="128" xfId="0" applyFont="1" applyBorder="1" applyAlignment="1">
      <alignment horizontal="center" vertical="center"/>
    </xf>
    <xf numFmtId="0" fontId="78" fillId="0" borderId="112" xfId="0" applyFont="1" applyBorder="1" applyAlignment="1">
      <alignment wrapText="1"/>
    </xf>
    <xf numFmtId="0" fontId="78" fillId="0" borderId="112" xfId="0" applyFont="1" applyBorder="1" applyAlignment="1">
      <alignment horizontal="center" vertical="center" wrapText="1"/>
    </xf>
    <xf numFmtId="0" fontId="78" fillId="0" borderId="112" xfId="0" applyFont="1" applyBorder="1" applyAlignment="1">
      <alignment vertical="center" wrapText="1"/>
    </xf>
    <xf numFmtId="0" fontId="78" fillId="0" borderId="16" xfId="0" applyFont="1" applyBorder="1" applyAlignment="1">
      <alignment horizontal="center" vertical="center"/>
    </xf>
    <xf numFmtId="0" fontId="16" fillId="72" borderId="100"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71" fillId="0" borderId="38" xfId="0" applyFont="1" applyBorder="1" applyAlignment="1">
      <alignment horizontal="center" wrapText="1"/>
    </xf>
    <xf numFmtId="10" fontId="6" fillId="0" borderId="145" xfId="454" applyNumberFormat="1" applyFont="1" applyBorder="1" applyAlignment="1">
      <alignment horizontal="center" vertical="center"/>
    </xf>
    <xf numFmtId="1" fontId="3" fillId="23" borderId="124" xfId="0" applyNumberFormat="1" applyFont="1" applyFill="1" applyBorder="1" applyAlignment="1">
      <alignment horizontal="center" vertical="center"/>
    </xf>
    <xf numFmtId="10" fontId="6" fillId="23" borderId="120" xfId="0" applyNumberFormat="1" applyFont="1" applyFill="1" applyBorder="1" applyAlignment="1">
      <alignment horizontal="center" vertical="center"/>
    </xf>
    <xf numFmtId="10" fontId="6" fillId="23" borderId="145" xfId="0" applyNumberFormat="1" applyFont="1" applyFill="1" applyBorder="1" applyAlignment="1">
      <alignment horizontal="center" vertical="center"/>
    </xf>
    <xf numFmtId="0" fontId="0" fillId="0" borderId="112" xfId="0" applyBorder="1" applyAlignment="1">
      <alignment horizontal="center" vertical="center"/>
    </xf>
    <xf numFmtId="0" fontId="130" fillId="82" borderId="112" xfId="0" quotePrefix="1" applyFont="1" applyFill="1" applyBorder="1" applyAlignment="1">
      <alignment horizontal="center" vertical="center" wrapText="1"/>
    </xf>
    <xf numFmtId="0" fontId="130" fillId="83" borderId="112" xfId="0" applyFont="1" applyFill="1" applyBorder="1" applyAlignment="1">
      <alignment horizontal="center" vertical="center" wrapText="1"/>
    </xf>
    <xf numFmtId="0" fontId="130" fillId="82" borderId="112" xfId="0" applyFont="1" applyFill="1" applyBorder="1" applyAlignment="1">
      <alignment horizontal="center" vertical="center" wrapText="1"/>
    </xf>
    <xf numFmtId="0" fontId="130" fillId="83" borderId="112"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84" fillId="69" borderId="82" xfId="0" applyFont="1" applyFill="1" applyBorder="1" applyAlignment="1">
      <alignment horizontal="left" vertical="center" wrapText="1"/>
    </xf>
    <xf numFmtId="0" fontId="16" fillId="0" borderId="29" xfId="0" quotePrefix="1" applyFont="1" applyBorder="1" applyAlignment="1">
      <alignment horizontal="left" vertical="top" wrapText="1"/>
    </xf>
    <xf numFmtId="11" fontId="16" fillId="0" borderId="112" xfId="0" applyNumberFormat="1" applyFont="1" applyBorder="1" applyAlignment="1">
      <alignment horizontal="left" vertical="top" wrapText="1"/>
    </xf>
    <xf numFmtId="0" fontId="16" fillId="0" borderId="120" xfId="0" applyFont="1" applyBorder="1" applyAlignment="1">
      <alignment horizontal="left" vertical="top" wrapText="1"/>
    </xf>
    <xf numFmtId="0" fontId="16" fillId="0" borderId="123" xfId="0" applyFont="1" applyBorder="1" applyAlignment="1">
      <alignment horizontal="left" vertical="top" wrapText="1"/>
    </xf>
    <xf numFmtId="0" fontId="79" fillId="0" borderId="130" xfId="0" applyFont="1" applyBorder="1" applyAlignment="1">
      <alignment horizontal="left" vertical="top" wrapText="1"/>
    </xf>
    <xf numFmtId="0" fontId="79" fillId="0" borderId="50" xfId="0" applyFont="1" applyBorder="1" applyAlignment="1">
      <alignment horizontal="left" vertical="top" wrapText="1"/>
    </xf>
    <xf numFmtId="0" fontId="79" fillId="0" borderId="87" xfId="0" applyFont="1" applyBorder="1" applyAlignment="1">
      <alignment horizontal="left" vertical="top" wrapText="1"/>
    </xf>
    <xf numFmtId="0" fontId="16" fillId="0" borderId="116" xfId="0" applyFont="1" applyBorder="1" applyAlignment="1">
      <alignment vertical="top"/>
    </xf>
    <xf numFmtId="0" fontId="87" fillId="0" borderId="112" xfId="0" applyFont="1" applyBorder="1" applyAlignment="1">
      <alignment horizontal="left" vertical="top" wrapText="1"/>
    </xf>
    <xf numFmtId="0" fontId="101" fillId="0" borderId="69" xfId="198" applyFont="1" applyBorder="1" applyAlignment="1">
      <alignment horizontal="left" vertical="center"/>
      <protection locked="0"/>
    </xf>
    <xf numFmtId="0" fontId="88" fillId="0" borderId="70" xfId="0" applyFont="1" applyBorder="1"/>
    <xf numFmtId="0" fontId="87" fillId="0" borderId="83" xfId="0" applyFont="1" applyBorder="1" applyAlignment="1">
      <alignment vertical="top" wrapText="1"/>
    </xf>
    <xf numFmtId="0" fontId="87" fillId="0" borderId="116" xfId="0" applyFont="1" applyBorder="1" applyAlignment="1">
      <alignment vertical="top" wrapText="1"/>
    </xf>
    <xf numFmtId="0" fontId="101" fillId="0" borderId="128" xfId="198" applyFont="1" applyBorder="1" applyAlignment="1">
      <alignment horizontal="left" vertical="center"/>
      <protection locked="0"/>
    </xf>
    <xf numFmtId="0" fontId="129" fillId="0" borderId="82" xfId="0" applyFont="1" applyBorder="1" applyAlignment="1">
      <alignment horizontal="left" vertical="center" wrapText="1"/>
    </xf>
    <xf numFmtId="0" fontId="129" fillId="0" borderId="100" xfId="0" applyFont="1" applyBorder="1" applyAlignment="1">
      <alignment horizontal="left" vertical="center" wrapText="1"/>
    </xf>
    <xf numFmtId="0" fontId="71" fillId="0" borderId="132" xfId="0" applyFont="1" applyBorder="1" applyAlignment="1">
      <alignment horizontal="center" vertical="center"/>
    </xf>
    <xf numFmtId="0" fontId="71" fillId="77" borderId="132" xfId="0" applyFont="1" applyFill="1" applyBorder="1" applyAlignment="1">
      <alignment horizontal="center" vertical="center"/>
    </xf>
    <xf numFmtId="0" fontId="71" fillId="0" borderId="88" xfId="0" applyFont="1" applyBorder="1" applyAlignment="1">
      <alignment horizontal="left" vertical="center" wrapText="1"/>
    </xf>
    <xf numFmtId="0" fontId="11" fillId="61" borderId="110" xfId="0" applyFont="1" applyFill="1" applyBorder="1" applyAlignment="1">
      <alignment horizontal="left" vertical="center" wrapText="1"/>
    </xf>
    <xf numFmtId="0" fontId="88" fillId="0" borderId="82" xfId="0" applyFont="1" applyBorder="1" applyAlignment="1">
      <alignment horizontal="left" vertical="center" wrapText="1"/>
    </xf>
    <xf numFmtId="0" fontId="16" fillId="0" borderId="130" xfId="0" applyFont="1" applyBorder="1" applyAlignment="1">
      <alignment vertical="top" wrapText="1"/>
    </xf>
    <xf numFmtId="0" fontId="16" fillId="0" borderId="87" xfId="0" applyFont="1" applyBorder="1" applyAlignment="1">
      <alignment vertical="top" wrapText="1"/>
    </xf>
    <xf numFmtId="0" fontId="3" fillId="0" borderId="119" xfId="0" applyFont="1" applyBorder="1" applyAlignment="1">
      <alignment vertical="top" wrapText="1"/>
    </xf>
    <xf numFmtId="0" fontId="3" fillId="61" borderId="119" xfId="0" applyFont="1" applyFill="1" applyBorder="1" applyAlignment="1">
      <alignment vertical="top" wrapText="1"/>
    </xf>
    <xf numFmtId="0" fontId="14" fillId="0" borderId="126" xfId="0" applyFont="1" applyBorder="1" applyAlignment="1">
      <alignment horizontal="center" vertical="center"/>
    </xf>
    <xf numFmtId="0" fontId="14" fillId="0" borderId="122" xfId="0" applyFont="1" applyBorder="1" applyAlignment="1">
      <alignment horizontal="center" vertical="center"/>
    </xf>
    <xf numFmtId="0" fontId="163" fillId="0" borderId="82" xfId="0" applyFont="1" applyBorder="1" applyAlignment="1">
      <alignment horizontal="left" vertical="center" wrapText="1"/>
    </xf>
    <xf numFmtId="0" fontId="129" fillId="0" borderId="112" xfId="0" applyFont="1" applyBorder="1" applyAlignment="1">
      <alignment horizontal="left" vertical="center" wrapText="1"/>
    </xf>
    <xf numFmtId="0" fontId="71" fillId="63" borderId="112"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2" xfId="0" applyFont="1" applyFill="1" applyBorder="1" applyAlignment="1">
      <alignment vertical="center" wrapText="1"/>
    </xf>
    <xf numFmtId="0" fontId="16" fillId="61" borderId="116" xfId="0" applyFont="1" applyFill="1" applyBorder="1" applyAlignment="1">
      <alignment horizontal="left" vertical="top" wrapText="1"/>
    </xf>
    <xf numFmtId="0" fontId="17" fillId="0" borderId="112" xfId="0" applyFont="1" applyBorder="1" applyAlignment="1">
      <alignment vertical="center" wrapText="1"/>
    </xf>
    <xf numFmtId="0" fontId="16" fillId="61" borderId="83" xfId="0" applyFont="1" applyFill="1" applyBorder="1" applyAlignment="1">
      <alignment horizontal="left" vertical="top" wrapText="1"/>
    </xf>
    <xf numFmtId="0" fontId="16" fillId="61" borderId="83" xfId="0" applyFont="1" applyFill="1" applyBorder="1" applyAlignment="1">
      <alignment vertical="top"/>
    </xf>
    <xf numFmtId="0" fontId="16" fillId="61" borderId="116" xfId="0" applyFont="1" applyFill="1" applyBorder="1" applyAlignment="1">
      <alignment vertical="top"/>
    </xf>
    <xf numFmtId="0" fontId="16" fillId="61" borderId="116" xfId="0" applyFont="1" applyFill="1" applyBorder="1" applyAlignment="1">
      <alignment vertical="top" wrapText="1"/>
    </xf>
    <xf numFmtId="0" fontId="16" fillId="61" borderId="112" xfId="0" applyFont="1" applyFill="1" applyBorder="1" applyAlignment="1">
      <alignment vertical="top" wrapText="1"/>
    </xf>
    <xf numFmtId="0" fontId="26" fillId="61" borderId="112" xfId="0" applyFont="1" applyFill="1" applyBorder="1" applyAlignment="1">
      <alignment horizontal="left" vertical="center" wrapText="1"/>
    </xf>
    <xf numFmtId="0" fontId="26" fillId="0" borderId="82" xfId="0" applyFont="1" applyBorder="1" applyAlignment="1">
      <alignment horizontal="left" vertical="center" wrapText="1"/>
    </xf>
    <xf numFmtId="0" fontId="163" fillId="0" borderId="112" xfId="0" applyFont="1" applyBorder="1" applyAlignment="1">
      <alignment horizontal="left" vertical="center" wrapText="1"/>
    </xf>
    <xf numFmtId="0" fontId="101" fillId="60" borderId="128" xfId="198" applyFont="1" applyFill="1" applyBorder="1" applyAlignment="1">
      <alignment horizontal="left" vertical="center"/>
      <protection locked="0"/>
    </xf>
    <xf numFmtId="0" fontId="26" fillId="60" borderId="112" xfId="0" applyFont="1" applyFill="1" applyBorder="1" applyAlignment="1">
      <alignment horizontal="left" vertical="center" wrapText="1"/>
    </xf>
    <xf numFmtId="0" fontId="88" fillId="60" borderId="70" xfId="0" applyFont="1" applyFill="1" applyBorder="1"/>
    <xf numFmtId="0" fontId="163" fillId="60" borderId="112" xfId="0" applyFont="1" applyFill="1" applyBorder="1" applyAlignment="1">
      <alignment horizontal="left" vertical="center" wrapText="1"/>
    </xf>
    <xf numFmtId="0" fontId="16" fillId="0" borderId="119" xfId="0" applyFont="1" applyBorder="1" applyAlignment="1">
      <alignment vertical="top" wrapText="1"/>
    </xf>
    <xf numFmtId="0" fontId="16" fillId="60" borderId="119" xfId="0" applyFont="1" applyFill="1" applyBorder="1" applyAlignment="1">
      <alignment horizontal="left" vertical="top" wrapText="1"/>
    </xf>
    <xf numFmtId="0" fontId="132" fillId="60" borderId="29" xfId="198" applyFont="1" applyFill="1" applyBorder="1" applyAlignment="1" applyProtection="1">
      <alignment horizontal="left" vertical="center" wrapText="1"/>
    </xf>
    <xf numFmtId="0" fontId="101" fillId="60" borderId="69" xfId="198" applyFont="1" applyFill="1" applyBorder="1" applyAlignment="1">
      <alignment horizontal="left" vertical="center"/>
      <protection locked="0"/>
    </xf>
    <xf numFmtId="0" fontId="26" fillId="60" borderId="82" xfId="0" applyFont="1" applyFill="1" applyBorder="1" applyAlignment="1">
      <alignment horizontal="left" vertical="center"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200" fillId="60" borderId="70" xfId="0" applyFont="1" applyFill="1" applyBorder="1"/>
    <xf numFmtId="0" fontId="201" fillId="60" borderId="69" xfId="198" applyFont="1" applyFill="1" applyBorder="1" applyAlignment="1">
      <alignment horizontal="left" vertical="center"/>
      <protection locked="0"/>
    </xf>
    <xf numFmtId="0" fontId="200" fillId="60" borderId="100" xfId="0" applyFont="1" applyFill="1" applyBorder="1" applyAlignment="1">
      <alignment horizontal="left" vertical="center" wrapText="1"/>
    </xf>
    <xf numFmtId="0" fontId="88" fillId="60" borderId="124" xfId="0" applyFont="1" applyFill="1" applyBorder="1"/>
    <xf numFmtId="0" fontId="88" fillId="60" borderId="112" xfId="0" applyFont="1" applyFill="1" applyBorder="1" applyAlignment="1">
      <alignment horizontal="left" vertical="center" wrapText="1"/>
    </xf>
    <xf numFmtId="0" fontId="79" fillId="0" borderId="124" xfId="0" applyFont="1" applyBorder="1" applyAlignment="1">
      <alignment horizontal="left" vertical="top" wrapText="1"/>
    </xf>
    <xf numFmtId="0" fontId="16" fillId="61" borderId="143" xfId="0" applyFont="1" applyFill="1" applyBorder="1" applyAlignment="1">
      <alignment horizontal="left" vertical="top" wrapText="1"/>
    </xf>
    <xf numFmtId="0" fontId="164" fillId="69" borderId="137" xfId="0" applyFont="1" applyFill="1" applyBorder="1" applyAlignment="1">
      <alignment horizontal="left" vertical="center"/>
    </xf>
    <xf numFmtId="0" fontId="84" fillId="69" borderId="112" xfId="0" applyFont="1" applyFill="1" applyBorder="1" applyAlignment="1">
      <alignment horizontal="left" vertical="center" wrapText="1"/>
    </xf>
    <xf numFmtId="0" fontId="88" fillId="0" borderId="124" xfId="0" applyFont="1" applyBorder="1"/>
    <xf numFmtId="0" fontId="101" fillId="0" borderId="137" xfId="198" applyFont="1" applyFill="1" applyBorder="1" applyAlignment="1" applyProtection="1">
      <alignment horizontal="left" vertical="center"/>
      <protection locked="0"/>
    </xf>
    <xf numFmtId="0" fontId="101" fillId="61" borderId="137" xfId="198" applyFont="1" applyFill="1" applyBorder="1" applyAlignment="1" applyProtection="1">
      <alignment horizontal="left" vertical="center"/>
      <protection locked="0"/>
    </xf>
    <xf numFmtId="0" fontId="84" fillId="0" borderId="144" xfId="0" applyFont="1" applyBorder="1" applyAlignment="1">
      <alignment horizontal="center" vertical="center"/>
    </xf>
    <xf numFmtId="0" fontId="84" fillId="0" borderId="139" xfId="0" applyFont="1" applyBorder="1" applyAlignment="1">
      <alignment horizontal="center" vertical="center"/>
    </xf>
    <xf numFmtId="0" fontId="84" fillId="0" borderId="149" xfId="0" applyFont="1" applyBorder="1" applyAlignment="1">
      <alignment horizontal="center" vertical="center"/>
    </xf>
    <xf numFmtId="0" fontId="6" fillId="23" borderId="112" xfId="0" applyFont="1" applyFill="1" applyBorder="1" applyAlignment="1">
      <alignment horizontal="center" vertical="top" wrapText="1"/>
    </xf>
    <xf numFmtId="0" fontId="28" fillId="27" borderId="112" xfId="0" applyFont="1" applyFill="1" applyBorder="1" applyAlignment="1">
      <alignment horizontal="center" vertical="center"/>
    </xf>
    <xf numFmtId="0" fontId="28" fillId="85" borderId="112" xfId="0" applyFont="1" applyFill="1" applyBorder="1" applyAlignment="1">
      <alignment vertical="center"/>
    </xf>
    <xf numFmtId="0" fontId="15" fillId="23" borderId="112" xfId="0" applyFont="1" applyFill="1" applyBorder="1" applyAlignment="1">
      <alignment horizontal="center" vertical="top" wrapText="1"/>
    </xf>
    <xf numFmtId="0" fontId="16" fillId="0" borderId="120" xfId="0" applyFont="1" applyBorder="1" applyAlignment="1">
      <alignment vertical="top" wrapText="1"/>
    </xf>
    <xf numFmtId="0" fontId="133" fillId="0" borderId="29" xfId="198" applyFont="1" applyFill="1" applyBorder="1" applyAlignment="1" applyProtection="1">
      <alignment horizontal="left" vertical="center" wrapText="1"/>
    </xf>
    <xf numFmtId="0" fontId="96" fillId="24" borderId="112" xfId="0" applyFont="1" applyFill="1" applyBorder="1" applyAlignment="1">
      <alignment horizontal="left" vertical="center" wrapText="1"/>
    </xf>
    <xf numFmtId="0" fontId="25" fillId="24" borderId="112" xfId="0" applyFont="1" applyFill="1" applyBorder="1" applyAlignment="1">
      <alignment horizontal="left" vertical="center" wrapText="1"/>
    </xf>
    <xf numFmtId="0" fontId="15" fillId="0" borderId="119" xfId="0" applyFont="1" applyBorder="1" applyAlignment="1">
      <alignment horizontal="center" vertical="top" wrapText="1"/>
    </xf>
    <xf numFmtId="0" fontId="16" fillId="0" borderId="124" xfId="0" applyFont="1" applyBorder="1" applyAlignment="1">
      <alignment horizontal="left" vertical="top"/>
    </xf>
    <xf numFmtId="0" fontId="16" fillId="0" borderId="143" xfId="0" applyFont="1" applyBorder="1" applyAlignment="1">
      <alignment horizontal="left" vertical="top" wrapText="1"/>
    </xf>
    <xf numFmtId="0" fontId="16" fillId="0" borderId="138" xfId="0" applyFont="1" applyBorder="1" applyAlignment="1">
      <alignment horizontal="left" vertical="top" wrapText="1"/>
    </xf>
    <xf numFmtId="0" fontId="16" fillId="0" borderId="150" xfId="0" applyFont="1" applyBorder="1" applyAlignment="1">
      <alignment horizontal="left" vertical="top" wrapText="1"/>
    </xf>
    <xf numFmtId="0" fontId="49" fillId="24" borderId="112" xfId="0" applyFont="1" applyFill="1" applyBorder="1" applyAlignment="1">
      <alignment horizontal="center" vertical="center" wrapText="1"/>
    </xf>
    <xf numFmtId="0" fontId="79" fillId="61" borderId="124" xfId="0" quotePrefix="1" applyFont="1" applyFill="1" applyBorder="1" applyAlignment="1">
      <alignment horizontal="left" vertical="top" wrapText="1"/>
    </xf>
    <xf numFmtId="0" fontId="6" fillId="0" borderId="119" xfId="0" applyFont="1" applyBorder="1" applyAlignment="1">
      <alignment horizontal="center" vertical="top" wrapText="1"/>
    </xf>
    <xf numFmtId="0" fontId="16" fillId="0" borderId="124" xfId="0" quotePrefix="1" applyFont="1" applyBorder="1" applyAlignment="1">
      <alignment horizontal="left" vertical="top" wrapText="1"/>
    </xf>
    <xf numFmtId="11" fontId="3" fillId="61" borderId="124" xfId="0" applyNumberFormat="1" applyFont="1" applyFill="1" applyBorder="1" applyAlignment="1">
      <alignment horizontal="left" vertical="top" wrapText="1"/>
    </xf>
    <xf numFmtId="0" fontId="6" fillId="0" borderId="112" xfId="0" applyFont="1" applyBorder="1" applyAlignment="1">
      <alignment horizontal="left" vertical="top" wrapText="1"/>
    </xf>
    <xf numFmtId="0" fontId="28" fillId="84" borderId="112" xfId="0" applyFont="1" applyFill="1" applyBorder="1" applyAlignment="1">
      <alignment horizontal="left" vertical="center" wrapText="1"/>
    </xf>
    <xf numFmtId="0" fontId="6" fillId="61" borderId="112" xfId="0" applyFont="1" applyFill="1" applyBorder="1" applyAlignment="1">
      <alignment horizontal="center" vertical="top" wrapText="1"/>
    </xf>
    <xf numFmtId="0" fontId="3" fillId="23" borderId="112" xfId="0" applyFont="1" applyFill="1" applyBorder="1" applyAlignment="1">
      <alignment horizontal="left" vertical="top"/>
    </xf>
    <xf numFmtId="0" fontId="3" fillId="61" borderId="124" xfId="0" applyFont="1" applyFill="1" applyBorder="1" applyAlignment="1">
      <alignment horizontal="left" vertical="top" wrapText="1"/>
    </xf>
    <xf numFmtId="0" fontId="28" fillId="84" borderId="127" xfId="0" applyFont="1" applyFill="1" applyBorder="1" applyAlignment="1">
      <alignment horizontal="left" vertical="center" wrapText="1"/>
    </xf>
    <xf numFmtId="0" fontId="101" fillId="0" borderId="137" xfId="198" applyFont="1" applyFill="1" applyBorder="1" applyAlignment="1" applyProtection="1">
      <alignment horizontal="left" vertical="center" indent="1"/>
      <protection locked="0"/>
    </xf>
    <xf numFmtId="0" fontId="101" fillId="61" borderId="137" xfId="198" applyFont="1" applyFill="1" applyBorder="1" applyAlignment="1" applyProtection="1">
      <alignment horizontal="left" vertical="center" indent="1"/>
      <protection locked="0"/>
    </xf>
    <xf numFmtId="0" fontId="3" fillId="28" borderId="112" xfId="0" quotePrefix="1" applyFont="1" applyFill="1" applyBorder="1" applyAlignment="1">
      <alignment horizontal="center" vertical="center"/>
    </xf>
    <xf numFmtId="0" fontId="16" fillId="0" borderId="122" xfId="0" applyFont="1" applyBorder="1" applyAlignment="1">
      <alignment horizontal="left" vertical="top" wrapText="1"/>
    </xf>
    <xf numFmtId="0" fontId="16" fillId="0" borderId="57" xfId="0" applyFont="1" applyBorder="1" applyAlignment="1">
      <alignment horizontal="left" vertical="top" wrapText="1"/>
    </xf>
    <xf numFmtId="0" fontId="16" fillId="0" borderId="50" xfId="0" applyFont="1" applyBorder="1" applyAlignment="1">
      <alignment vertical="top" wrapText="1"/>
    </xf>
    <xf numFmtId="0" fontId="78" fillId="0" borderId="40" xfId="0" applyFont="1" applyBorder="1"/>
    <xf numFmtId="0" fontId="78" fillId="0" borderId="35" xfId="0" applyFont="1" applyBorder="1" applyAlignment="1">
      <alignment vertical="center"/>
    </xf>
    <xf numFmtId="0" fontId="78" fillId="0" borderId="35" xfId="0" applyFont="1" applyBorder="1"/>
    <xf numFmtId="0" fontId="78" fillId="0" borderId="41" xfId="0" applyFont="1" applyBorder="1"/>
    <xf numFmtId="0" fontId="95" fillId="0" borderId="131" xfId="0" applyFont="1" applyBorder="1" applyAlignment="1">
      <alignment horizontal="left" vertical="center" wrapText="1"/>
    </xf>
    <xf numFmtId="0" fontId="85" fillId="0" borderId="131" xfId="0" applyFont="1" applyBorder="1" applyAlignment="1">
      <alignment horizontal="left" vertical="center" wrapText="1"/>
    </xf>
    <xf numFmtId="0" fontId="95" fillId="0" borderId="130" xfId="0" applyFont="1" applyBorder="1" applyAlignment="1">
      <alignment horizontal="left" vertical="center" wrapText="1"/>
    </xf>
    <xf numFmtId="0" fontId="85" fillId="0" borderId="51" xfId="0" applyFont="1" applyBorder="1" applyAlignment="1">
      <alignment horizontal="left" vertical="center" wrapText="1"/>
    </xf>
    <xf numFmtId="0" fontId="85" fillId="0" borderId="38" xfId="0" applyFont="1" applyBorder="1" applyAlignment="1">
      <alignment horizontal="left" vertical="center" wrapText="1"/>
    </xf>
    <xf numFmtId="0" fontId="95" fillId="0" borderId="132" xfId="0" applyFont="1" applyBorder="1" applyAlignment="1">
      <alignment horizontal="left" vertical="center" wrapText="1"/>
    </xf>
    <xf numFmtId="0" fontId="139" fillId="0" borderId="0" xfId="0" applyFont="1" applyAlignment="1">
      <alignment horizontal="center" vertical="center"/>
    </xf>
    <xf numFmtId="0" fontId="95" fillId="0" borderId="50" xfId="0" applyFont="1" applyBorder="1" applyAlignment="1">
      <alignment horizontal="left" vertical="center" wrapText="1"/>
    </xf>
    <xf numFmtId="0" fontId="70" fillId="0" borderId="0" xfId="0" applyFont="1" applyAlignment="1">
      <alignment horizontal="left" vertical="center" wrapText="1"/>
    </xf>
    <xf numFmtId="0" fontId="28" fillId="24" borderId="0" xfId="0" applyFont="1" applyFill="1" applyAlignment="1">
      <alignment horizontal="center" vertical="center" wrapText="1"/>
    </xf>
    <xf numFmtId="0" fontId="26" fillId="0" borderId="112" xfId="0" applyFont="1" applyBorder="1" applyAlignment="1">
      <alignment horizontal="left" vertical="center" wrapText="1"/>
    </xf>
    <xf numFmtId="0" fontId="71" fillId="76" borderId="87" xfId="0" applyFont="1" applyFill="1" applyBorder="1" applyAlignment="1">
      <alignment horizontal="center" vertical="center"/>
    </xf>
    <xf numFmtId="0" fontId="71" fillId="76" borderId="86" xfId="0" applyFont="1" applyFill="1" applyBorder="1" applyAlignment="1">
      <alignment horizontal="center" vertical="center"/>
    </xf>
    <xf numFmtId="0" fontId="71" fillId="0" borderId="87" xfId="0" applyFont="1" applyBorder="1" applyAlignment="1">
      <alignment horizontal="center" vertical="center"/>
    </xf>
    <xf numFmtId="0" fontId="71" fillId="0" borderId="54" xfId="0" applyFont="1" applyBorder="1" applyAlignment="1">
      <alignment horizontal="center" vertical="center"/>
    </xf>
    <xf numFmtId="0" fontId="49" fillId="23" borderId="100" xfId="357" applyFont="1" applyFill="1" applyBorder="1" applyAlignment="1">
      <alignment horizontal="center" vertical="center" wrapText="1"/>
    </xf>
    <xf numFmtId="0" fontId="16" fillId="0" borderId="130" xfId="0" applyFont="1" applyBorder="1" applyAlignment="1">
      <alignment horizontal="left" vertical="top" wrapText="1"/>
    </xf>
    <xf numFmtId="0" fontId="16" fillId="0" borderId="50" xfId="0" applyFont="1" applyBorder="1" applyAlignment="1">
      <alignment horizontal="left" vertical="top" wrapText="1"/>
    </xf>
    <xf numFmtId="0" fontId="26" fillId="0" borderId="124" xfId="0" applyFont="1" applyBorder="1"/>
    <xf numFmtId="0" fontId="16" fillId="0" borderId="130" xfId="0" applyFont="1" applyBorder="1" applyAlignment="1">
      <alignment vertical="top"/>
    </xf>
    <xf numFmtId="0" fontId="16" fillId="0" borderId="73" xfId="0" applyFont="1" applyBorder="1" applyAlignment="1">
      <alignment vertical="top" wrapText="1"/>
    </xf>
    <xf numFmtId="0" fontId="17" fillId="0" borderId="112" xfId="0" applyFont="1" applyBorder="1" applyAlignment="1">
      <alignment horizontal="center" vertical="center"/>
    </xf>
    <xf numFmtId="0" fontId="170" fillId="0" borderId="112" xfId="0" applyFont="1" applyBorder="1" applyAlignment="1">
      <alignment horizontal="center" vertical="center" wrapText="1"/>
    </xf>
    <xf numFmtId="0" fontId="166" fillId="0" borderId="112" xfId="0" applyFont="1" applyBorder="1" applyAlignment="1">
      <alignment horizontal="left" vertical="top" wrapText="1"/>
    </xf>
    <xf numFmtId="0" fontId="25" fillId="0" borderId="112" xfId="0" applyFont="1" applyBorder="1" applyAlignment="1">
      <alignment wrapText="1"/>
    </xf>
    <xf numFmtId="0" fontId="207" fillId="0" borderId="137" xfId="198" applyFont="1" applyFill="1" applyBorder="1" applyAlignment="1" applyProtection="1">
      <alignment horizontal="left" vertical="center"/>
      <protection locked="0"/>
    </xf>
    <xf numFmtId="0" fontId="207" fillId="0" borderId="137" xfId="198" applyFont="1" applyFill="1" applyBorder="1" applyAlignment="1" applyProtection="1">
      <alignment horizontal="left" vertical="center" indent="1"/>
      <protection locked="0"/>
    </xf>
    <xf numFmtId="0" fontId="29" fillId="0" borderId="0" xfId="0" applyFont="1" applyAlignment="1">
      <alignment horizontal="left" vertical="top" wrapText="1"/>
    </xf>
    <xf numFmtId="0" fontId="84" fillId="69" borderId="124" xfId="0" applyFont="1" applyFill="1" applyBorder="1" applyAlignment="1">
      <alignment horizontal="left" vertical="center" wrapText="1"/>
    </xf>
    <xf numFmtId="0" fontId="84" fillId="69" borderId="137" xfId="0" applyFont="1" applyFill="1" applyBorder="1" applyAlignment="1">
      <alignment horizontal="left" vertical="center"/>
    </xf>
    <xf numFmtId="0" fontId="84" fillId="69" borderId="113"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84" fillId="69" borderId="70" xfId="0" applyFont="1" applyFill="1" applyBorder="1" applyAlignment="1">
      <alignment horizontal="left" vertical="center" wrapText="1"/>
    </xf>
    <xf numFmtId="0" fontId="84" fillId="69" borderId="69" xfId="0" applyFont="1" applyFill="1" applyBorder="1" applyAlignment="1">
      <alignment horizontal="left" vertical="center"/>
    </xf>
    <xf numFmtId="0" fontId="84" fillId="69" borderId="128" xfId="0" applyFont="1" applyFill="1" applyBorder="1" applyAlignment="1">
      <alignment horizontal="left" vertical="center"/>
    </xf>
    <xf numFmtId="0" fontId="79" fillId="0" borderId="119" xfId="0" applyFont="1" applyBorder="1" applyAlignment="1">
      <alignment horizontal="left" vertical="top"/>
    </xf>
    <xf numFmtId="0" fontId="79" fillId="0" borderId="29" xfId="0" applyFont="1" applyBorder="1" applyAlignment="1">
      <alignment horizontal="left" vertical="top"/>
    </xf>
    <xf numFmtId="0" fontId="79" fillId="0" borderId="120" xfId="0" quotePrefix="1" applyFont="1" applyBorder="1" applyAlignment="1">
      <alignment horizontal="left" vertical="top"/>
    </xf>
    <xf numFmtId="0" fontId="79" fillId="0" borderId="85" xfId="0" quotePrefix="1" applyFont="1" applyBorder="1" applyAlignment="1">
      <alignment horizontal="left" vertical="top"/>
    </xf>
    <xf numFmtId="0" fontId="13" fillId="0" borderId="0" xfId="198" applyBorder="1" applyAlignment="1" applyProtection="1">
      <alignment horizontal="left" vertical="center" wrapText="1"/>
      <protection locked="0"/>
    </xf>
    <xf numFmtId="0" fontId="3" fillId="27" borderId="119"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9"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9" xfId="0" applyFont="1" applyBorder="1" applyAlignment="1">
      <alignment horizontal="left" vertical="top" wrapText="1"/>
    </xf>
    <xf numFmtId="0" fontId="3" fillId="0" borderId="29" xfId="0" applyFont="1" applyBorder="1" applyAlignment="1">
      <alignment horizontal="left" vertical="top" wrapText="1"/>
    </xf>
    <xf numFmtId="0" fontId="79" fillId="0" borderId="124" xfId="0" applyFont="1" applyBorder="1" applyAlignment="1">
      <alignment horizontal="left" vertical="top"/>
    </xf>
    <xf numFmtId="0" fontId="16" fillId="0" borderId="143" xfId="0" applyFont="1" applyBorder="1" applyAlignment="1">
      <alignment vertical="top" wrapText="1"/>
    </xf>
    <xf numFmtId="0" fontId="16" fillId="0" borderId="55" xfId="0" applyFont="1" applyBorder="1" applyAlignment="1">
      <alignment vertical="top" wrapText="1"/>
    </xf>
    <xf numFmtId="0" fontId="16" fillId="0" borderId="119" xfId="0" applyFont="1" applyBorder="1" applyAlignment="1">
      <alignment vertical="top" wrapText="1"/>
    </xf>
    <xf numFmtId="0" fontId="16" fillId="0" borderId="29" xfId="0" applyFont="1" applyBorder="1" applyAlignment="1">
      <alignment vertical="top" wrapText="1"/>
    </xf>
    <xf numFmtId="0" fontId="79" fillId="0" borderId="138" xfId="0" applyFont="1" applyBorder="1" applyAlignment="1">
      <alignment horizontal="left" vertical="top" wrapText="1"/>
    </xf>
    <xf numFmtId="0" fontId="79" fillId="0" borderId="18" xfId="0" applyFont="1" applyBorder="1" applyAlignment="1">
      <alignment horizontal="left" vertical="top" wrapText="1"/>
    </xf>
    <xf numFmtId="0" fontId="16" fillId="61" borderId="143" xfId="0" applyFont="1" applyFill="1" applyBorder="1" applyAlignment="1">
      <alignment horizontal="left" vertical="top" wrapText="1"/>
    </xf>
    <xf numFmtId="0" fontId="16" fillId="61" borderId="55" xfId="0" applyFont="1" applyFill="1" applyBorder="1" applyAlignment="1">
      <alignment horizontal="left" vertical="top" wrapText="1"/>
    </xf>
    <xf numFmtId="0" fontId="16" fillId="0" borderId="119" xfId="0" applyFont="1" applyBorder="1" applyAlignment="1">
      <alignment horizontal="left" vertical="top" wrapText="1"/>
    </xf>
    <xf numFmtId="0" fontId="16" fillId="0" borderId="29" xfId="0" applyFont="1" applyBorder="1" applyAlignment="1">
      <alignment horizontal="left" vertical="top" wrapText="1"/>
    </xf>
    <xf numFmtId="0" fontId="16" fillId="94" borderId="120" xfId="0" applyFont="1" applyFill="1" applyBorder="1" applyAlignment="1">
      <alignment horizontal="left" vertical="top" wrapText="1"/>
    </xf>
    <xf numFmtId="0" fontId="16" fillId="94" borderId="85" xfId="0" applyFont="1" applyFill="1" applyBorder="1" applyAlignment="1">
      <alignment horizontal="left" vertical="top" wrapText="1"/>
    </xf>
    <xf numFmtId="0" fontId="16" fillId="24" borderId="119" xfId="0" applyFont="1" applyFill="1" applyBorder="1" applyAlignment="1">
      <alignment horizontal="center" vertical="center" wrapText="1"/>
    </xf>
    <xf numFmtId="0" fontId="16" fillId="24" borderId="29" xfId="0" applyFont="1" applyFill="1" applyBorder="1" applyAlignment="1">
      <alignment horizontal="center" vertical="center" wrapText="1"/>
    </xf>
    <xf numFmtId="0" fontId="6" fillId="0" borderId="119" xfId="0" applyFont="1" applyBorder="1" applyAlignment="1">
      <alignment horizontal="center" vertical="top" wrapText="1"/>
    </xf>
    <xf numFmtId="0" fontId="6" fillId="0" borderId="29" xfId="0" applyFont="1" applyBorder="1" applyAlignment="1">
      <alignment horizontal="center" vertical="top" wrapText="1"/>
    </xf>
    <xf numFmtId="0" fontId="16" fillId="0" borderId="124" xfId="0" applyFont="1" applyBorder="1" applyAlignment="1">
      <alignment horizontal="left" vertical="top"/>
    </xf>
    <xf numFmtId="0" fontId="28" fillId="24" borderId="119" xfId="0" applyFont="1" applyFill="1" applyBorder="1" applyAlignment="1">
      <alignment horizontal="center" vertical="center" wrapText="1"/>
    </xf>
    <xf numFmtId="0" fontId="28" fillId="24" borderId="29" xfId="0" applyFont="1" applyFill="1" applyBorder="1" applyAlignment="1">
      <alignment horizontal="center" vertical="center" wrapText="1"/>
    </xf>
    <xf numFmtId="0" fontId="16" fillId="0" borderId="120" xfId="0" applyFont="1" applyBorder="1" applyAlignment="1">
      <alignment vertical="top" wrapText="1"/>
    </xf>
    <xf numFmtId="0" fontId="16" fillId="0" borderId="85" xfId="0" applyFont="1" applyBorder="1" applyAlignment="1">
      <alignment vertical="top" wrapText="1"/>
    </xf>
    <xf numFmtId="0" fontId="16" fillId="0" borderId="120" xfId="0" quotePrefix="1" applyFont="1" applyBorder="1" applyAlignment="1">
      <alignment horizontal="left" vertical="top"/>
    </xf>
    <xf numFmtId="0" fontId="16" fillId="0" borderId="85" xfId="0" quotePrefix="1" applyFont="1" applyBorder="1" applyAlignment="1">
      <alignment horizontal="left" vertical="top"/>
    </xf>
    <xf numFmtId="0" fontId="13" fillId="0" borderId="0" xfId="198" applyAlignment="1">
      <alignment horizontal="left" vertical="center" wrapText="1"/>
      <protection locked="0"/>
    </xf>
    <xf numFmtId="0" fontId="15" fillId="0" borderId="119" xfId="0" applyFont="1" applyBorder="1" applyAlignment="1">
      <alignment horizontal="center" vertical="top" wrapText="1"/>
    </xf>
    <xf numFmtId="0" fontId="15" fillId="0" borderId="29" xfId="0" applyFont="1" applyBorder="1" applyAlignment="1">
      <alignment horizontal="center" vertical="top" wrapText="1"/>
    </xf>
    <xf numFmtId="0" fontId="16" fillId="0" borderId="138" xfId="0" applyFont="1" applyBorder="1" applyAlignment="1">
      <alignment horizontal="left" vertical="top" wrapText="1"/>
    </xf>
    <xf numFmtId="0" fontId="16" fillId="0" borderId="18" xfId="0" applyFont="1" applyBorder="1" applyAlignment="1">
      <alignment horizontal="left" vertical="top" wrapText="1"/>
    </xf>
    <xf numFmtId="0" fontId="16" fillId="0" borderId="143" xfId="0" applyFont="1" applyBorder="1" applyAlignment="1">
      <alignment horizontal="left" vertical="top" wrapText="1"/>
    </xf>
    <xf numFmtId="0" fontId="16" fillId="0" borderId="55" xfId="0" applyFont="1" applyBorder="1" applyAlignment="1">
      <alignment horizontal="left" vertical="top" wrapText="1"/>
    </xf>
    <xf numFmtId="0" fontId="79" fillId="0" borderId="112" xfId="0" applyFont="1" applyBorder="1" applyAlignment="1">
      <alignment horizontal="left" vertical="top" wrapText="1"/>
    </xf>
    <xf numFmtId="0" fontId="9" fillId="0" borderId="0" xfId="0" applyFont="1" applyAlignment="1">
      <alignment horizontal="left" vertical="top" wrapText="1"/>
    </xf>
    <xf numFmtId="0" fontId="3" fillId="0" borderId="0" xfId="0" applyFont="1" applyAlignment="1">
      <alignment wrapText="1"/>
    </xf>
    <xf numFmtId="0" fontId="95" fillId="0" borderId="112" xfId="0" applyFont="1" applyBorder="1" applyAlignment="1">
      <alignment horizontal="left" vertical="top" wrapText="1"/>
    </xf>
    <xf numFmtId="0" fontId="16" fillId="0" borderId="112" xfId="0" applyFont="1" applyBorder="1" applyAlignment="1">
      <alignment horizontal="left" vertical="top" wrapText="1"/>
    </xf>
    <xf numFmtId="0" fontId="118" fillId="0" borderId="112" xfId="0" applyFont="1" applyBorder="1" applyAlignment="1">
      <alignment horizontal="left" vertical="top" wrapText="1"/>
    </xf>
    <xf numFmtId="0" fontId="117" fillId="61" borderId="12" xfId="0" applyFont="1" applyFill="1" applyBorder="1" applyAlignment="1">
      <alignment horizontal="center" vertical="top" wrapText="1"/>
    </xf>
    <xf numFmtId="0" fontId="117" fillId="61" borderId="0" xfId="0" applyFont="1" applyFill="1" applyAlignment="1">
      <alignment horizontal="center" vertical="top" wrapText="1"/>
    </xf>
    <xf numFmtId="0" fontId="118" fillId="0" borderId="128" xfId="0" applyFont="1" applyBorder="1" applyAlignment="1">
      <alignment horizontal="center" vertical="top" wrapText="1"/>
    </xf>
    <xf numFmtId="0" fontId="118" fillId="0" borderId="112" xfId="0" applyFont="1" applyBorder="1" applyAlignment="1">
      <alignment horizontal="center" vertical="top" wrapText="1"/>
    </xf>
    <xf numFmtId="0" fontId="16" fillId="0" borderId="16" xfId="0" applyFont="1" applyBorder="1" applyAlignment="1">
      <alignment horizontal="left" vertical="top" wrapText="1"/>
    </xf>
    <xf numFmtId="0" fontId="118" fillId="0" borderId="14" xfId="0" applyFont="1" applyBorder="1" applyAlignment="1">
      <alignment horizontal="left" vertical="top" wrapText="1"/>
    </xf>
    <xf numFmtId="0" fontId="118" fillId="0" borderId="105" xfId="0" applyFont="1" applyBorder="1" applyAlignment="1">
      <alignment horizontal="left" vertical="top" wrapText="1"/>
    </xf>
    <xf numFmtId="0" fontId="16" fillId="0" borderId="14" xfId="0" applyFont="1" applyBorder="1" applyAlignment="1">
      <alignment horizontal="left" vertical="top" wrapText="1"/>
    </xf>
    <xf numFmtId="0" fontId="16" fillId="0" borderId="105" xfId="0" applyFont="1" applyBorder="1" applyAlignment="1">
      <alignment horizontal="left" vertical="top" wrapText="1"/>
    </xf>
    <xf numFmtId="0" fontId="117" fillId="0" borderId="12" xfId="0" applyFont="1" applyBorder="1" applyAlignment="1">
      <alignment horizontal="center" vertical="top" wrapText="1"/>
    </xf>
    <xf numFmtId="0" fontId="117" fillId="0" borderId="0" xfId="0" applyFont="1" applyAlignment="1">
      <alignment horizontal="center" vertical="top" wrapText="1"/>
    </xf>
    <xf numFmtId="0" fontId="15" fillId="0" borderId="116" xfId="0" applyFont="1" applyBorder="1" applyAlignment="1">
      <alignment horizontal="left" vertical="top" wrapText="1"/>
    </xf>
    <xf numFmtId="0" fontId="87" fillId="0" borderId="116" xfId="0" applyFont="1" applyBorder="1" applyAlignment="1">
      <alignment horizontal="left" vertical="top" wrapText="1"/>
    </xf>
    <xf numFmtId="0" fontId="87" fillId="0" borderId="123" xfId="0" applyFont="1" applyBorder="1" applyAlignment="1">
      <alignment horizontal="left" vertical="top" wrapText="1"/>
    </xf>
    <xf numFmtId="0" fontId="6" fillId="0" borderId="112" xfId="0" applyFont="1" applyBorder="1" applyAlignment="1">
      <alignment horizontal="left" vertical="top" wrapText="1"/>
    </xf>
    <xf numFmtId="0" fontId="16" fillId="0" borderId="127" xfId="0" applyFont="1" applyBorder="1" applyAlignment="1">
      <alignment horizontal="left" vertical="top" wrapText="1"/>
    </xf>
    <xf numFmtId="0" fontId="16" fillId="61" borderId="100" xfId="0" applyFont="1" applyFill="1" applyBorder="1" applyAlignment="1">
      <alignment horizontal="left" vertical="top" wrapText="1"/>
    </xf>
    <xf numFmtId="0" fontId="16" fillId="23" borderId="126" xfId="0" applyFont="1" applyFill="1" applyBorder="1" applyAlignment="1">
      <alignment horizontal="left" vertical="center" wrapText="1"/>
    </xf>
    <xf numFmtId="0" fontId="16" fillId="23" borderId="112" xfId="0" applyFont="1" applyFill="1" applyBorder="1" applyAlignment="1">
      <alignment horizontal="left" vertical="center" wrapText="1"/>
    </xf>
    <xf numFmtId="0" fontId="16" fillId="23" borderId="122" xfId="0" applyFont="1" applyFill="1" applyBorder="1" applyAlignment="1">
      <alignment horizontal="left" vertical="center" wrapText="1"/>
    </xf>
    <xf numFmtId="0" fontId="16" fillId="23" borderId="116" xfId="0" applyFont="1" applyFill="1" applyBorder="1" applyAlignment="1">
      <alignment horizontal="left" vertical="center" wrapText="1"/>
    </xf>
    <xf numFmtId="0" fontId="0" fillId="0" borderId="112" xfId="0" applyBorder="1" applyAlignment="1">
      <alignment horizontal="center"/>
    </xf>
    <xf numFmtId="0" fontId="0" fillId="0" borderId="116" xfId="0" applyBorder="1" applyAlignment="1">
      <alignment horizontal="center"/>
    </xf>
    <xf numFmtId="0" fontId="87" fillId="0" borderId="112" xfId="0" applyFont="1" applyBorder="1" applyAlignment="1">
      <alignment horizontal="left" vertical="top" wrapText="1"/>
    </xf>
    <xf numFmtId="0" fontId="87" fillId="0" borderId="127" xfId="0" applyFont="1" applyBorder="1" applyAlignment="1">
      <alignment horizontal="left" vertical="top" wrapText="1"/>
    </xf>
    <xf numFmtId="0" fontId="15" fillId="0" borderId="112" xfId="0" applyFont="1" applyBorder="1" applyAlignment="1">
      <alignment horizontal="left" vertical="top" wrapText="1"/>
    </xf>
    <xf numFmtId="0" fontId="15" fillId="0" borderId="124" xfId="0" applyFont="1" applyBorder="1" applyAlignment="1">
      <alignment horizontal="left" vertical="top" wrapText="1"/>
    </xf>
    <xf numFmtId="0" fontId="15" fillId="0" borderId="137" xfId="0" applyFont="1" applyBorder="1" applyAlignment="1">
      <alignment horizontal="left" vertical="top" wrapText="1"/>
    </xf>
    <xf numFmtId="0" fontId="189" fillId="0" borderId="124" xfId="0" applyFont="1" applyBorder="1" applyAlignment="1">
      <alignment horizontal="left" vertical="top" wrapText="1"/>
    </xf>
    <xf numFmtId="0" fontId="189" fillId="0" borderId="113" xfId="0" applyFont="1" applyBorder="1" applyAlignment="1">
      <alignment horizontal="left" vertical="top" wrapText="1"/>
    </xf>
    <xf numFmtId="0" fontId="189" fillId="0" borderId="114" xfId="0" applyFont="1" applyBorder="1" applyAlignment="1">
      <alignment horizontal="left" vertical="top" wrapText="1"/>
    </xf>
    <xf numFmtId="0" fontId="5" fillId="74" borderId="124" xfId="0" applyFont="1" applyFill="1" applyBorder="1" applyAlignment="1">
      <alignment horizontal="left" vertical="center" wrapText="1"/>
    </xf>
    <xf numFmtId="0" fontId="5" fillId="74" borderId="113" xfId="0" applyFont="1" applyFill="1" applyBorder="1" applyAlignment="1">
      <alignment horizontal="left" vertical="center" wrapText="1"/>
    </xf>
    <xf numFmtId="0" fontId="5" fillId="74" borderId="114"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27" xfId="0" applyFont="1" applyFill="1" applyBorder="1" applyAlignment="1">
      <alignment horizontal="left" vertical="center" wrapText="1"/>
    </xf>
    <xf numFmtId="0" fontId="6" fillId="61" borderId="112" xfId="0" applyFont="1" applyFill="1" applyBorder="1" applyAlignment="1">
      <alignment horizontal="left" vertical="top" wrapText="1"/>
    </xf>
    <xf numFmtId="0" fontId="16" fillId="61" borderId="112" xfId="0" applyFont="1" applyFill="1" applyBorder="1" applyAlignment="1">
      <alignment horizontal="left" vertical="top" wrapText="1"/>
    </xf>
    <xf numFmtId="0" fontId="16" fillId="61" borderId="127" xfId="0" applyFont="1" applyFill="1" applyBorder="1" applyAlignment="1">
      <alignment horizontal="left" vertical="top" wrapText="1"/>
    </xf>
    <xf numFmtId="0" fontId="10" fillId="0" borderId="112" xfId="0" applyFont="1" applyBorder="1" applyAlignment="1">
      <alignment horizontal="left" vertical="top" wrapText="1"/>
    </xf>
    <xf numFmtId="0" fontId="16" fillId="23" borderId="124" xfId="0" applyFont="1" applyFill="1" applyBorder="1" applyAlignment="1">
      <alignment horizontal="left" vertical="top" wrapText="1"/>
    </xf>
    <xf numFmtId="0" fontId="16" fillId="23" borderId="113" xfId="0" applyFont="1" applyFill="1" applyBorder="1" applyAlignment="1">
      <alignment horizontal="left" vertical="top" wrapText="1"/>
    </xf>
    <xf numFmtId="0" fontId="16" fillId="23" borderId="114" xfId="0" applyFont="1" applyFill="1" applyBorder="1" applyAlignment="1">
      <alignment horizontal="left" vertical="top" wrapText="1"/>
    </xf>
    <xf numFmtId="0" fontId="3" fillId="0" borderId="124" xfId="0" applyFont="1" applyBorder="1" applyAlignment="1">
      <alignment horizontal="left" vertical="top" wrapText="1"/>
    </xf>
    <xf numFmtId="0" fontId="3" fillId="0" borderId="113" xfId="0" applyFont="1" applyBorder="1" applyAlignment="1">
      <alignment horizontal="left" vertical="top" wrapText="1"/>
    </xf>
    <xf numFmtId="0" fontId="3" fillId="0" borderId="114" xfId="0" applyFont="1" applyBorder="1" applyAlignment="1">
      <alignment horizontal="left" vertical="top" wrapText="1"/>
    </xf>
    <xf numFmtId="0" fontId="3" fillId="0" borderId="100" xfId="0" applyFont="1" applyBorder="1" applyAlignment="1">
      <alignment horizontal="left" vertical="top" wrapText="1"/>
    </xf>
    <xf numFmtId="0" fontId="16" fillId="0" borderId="100" xfId="0" applyFont="1" applyBorder="1" applyAlignment="1">
      <alignment horizontal="left" vertical="top" wrapText="1"/>
    </xf>
    <xf numFmtId="0" fontId="16" fillId="0" borderId="101" xfId="0" applyFont="1" applyBorder="1" applyAlignment="1">
      <alignment horizontal="left" vertical="top" wrapText="1"/>
    </xf>
    <xf numFmtId="0" fontId="49" fillId="61" borderId="93"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5"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3" fillId="0" borderId="128" xfId="0" applyFont="1" applyBorder="1" applyAlignment="1">
      <alignment horizontal="left" vertical="top" wrapText="1"/>
    </xf>
    <xf numFmtId="0" fontId="3" fillId="0" borderId="101" xfId="0" applyFont="1" applyBorder="1" applyAlignment="1">
      <alignment horizontal="left" vertical="top" wrapText="1"/>
    </xf>
    <xf numFmtId="0" fontId="16" fillId="23" borderId="144" xfId="0" applyFont="1" applyFill="1" applyBorder="1" applyAlignment="1">
      <alignment horizontal="left" vertical="center" wrapText="1"/>
    </xf>
    <xf numFmtId="0" fontId="16" fillId="23" borderId="139" xfId="0" applyFont="1" applyFill="1" applyBorder="1" applyAlignment="1">
      <alignment horizontal="left" vertical="center" wrapText="1"/>
    </xf>
    <xf numFmtId="0" fontId="16" fillId="23" borderId="138"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23" borderId="142"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49" fillId="23" borderId="92" xfId="0" applyFont="1" applyFill="1" applyBorder="1" applyAlignment="1">
      <alignment horizontal="center" vertical="center" wrapText="1"/>
    </xf>
    <xf numFmtId="0" fontId="49" fillId="23" borderId="93" xfId="0" applyFont="1" applyFill="1" applyBorder="1" applyAlignment="1">
      <alignment horizontal="center" vertical="center" wrapText="1"/>
    </xf>
    <xf numFmtId="0" fontId="49" fillId="0" borderId="130" xfId="0" applyFont="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7"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3" xfId="0" applyFont="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5" xfId="0" applyFont="1" applyBorder="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16" fillId="0" borderId="107" xfId="0" applyFont="1" applyBorder="1" applyAlignment="1">
      <alignment horizontal="left" vertical="top" wrapText="1"/>
    </xf>
    <xf numFmtId="0" fontId="16" fillId="0" borderId="33" xfId="0" applyFont="1" applyBorder="1" applyAlignment="1">
      <alignment horizontal="left" vertical="top" wrapText="1"/>
    </xf>
    <xf numFmtId="0" fontId="16" fillId="0" borderId="103" xfId="0" applyFont="1" applyBorder="1" applyAlignment="1">
      <alignment horizontal="left" vertical="top" wrapText="1"/>
    </xf>
    <xf numFmtId="0" fontId="16" fillId="0" borderId="108" xfId="0" applyFont="1" applyBorder="1" applyAlignment="1">
      <alignment horizontal="left" vertical="top"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25" fillId="0" borderId="112" xfId="0" applyFont="1" applyBorder="1" applyAlignment="1">
      <alignment horizontal="left" vertical="top" wrapText="1"/>
    </xf>
    <xf numFmtId="0" fontId="25" fillId="0" borderId="127"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23" borderId="102" xfId="0" applyFont="1" applyFill="1" applyBorder="1" applyAlignment="1">
      <alignment horizontal="left" vertical="center" wrapText="1"/>
    </xf>
    <xf numFmtId="0" fontId="16" fillId="23" borderId="100" xfId="0" applyFont="1" applyFill="1" applyBorder="1" applyAlignment="1">
      <alignment horizontal="left" vertical="center" wrapText="1"/>
    </xf>
    <xf numFmtId="0" fontId="16" fillId="61" borderId="116" xfId="0" applyFont="1" applyFill="1" applyBorder="1" applyAlignment="1">
      <alignment horizontal="left" vertical="top" wrapText="1"/>
    </xf>
    <xf numFmtId="0" fontId="25" fillId="0" borderId="116" xfId="0" applyFont="1" applyBorder="1" applyAlignment="1">
      <alignment horizontal="left" vertical="top" wrapText="1"/>
    </xf>
    <xf numFmtId="0" fontId="25" fillId="0" borderId="123" xfId="0" applyFont="1" applyBorder="1" applyAlignment="1">
      <alignment horizontal="left" vertical="top" wrapText="1"/>
    </xf>
    <xf numFmtId="0" fontId="16" fillId="0" borderId="124" xfId="0" applyFont="1" applyBorder="1" applyAlignment="1">
      <alignment horizontal="left" vertical="top" wrapText="1"/>
    </xf>
    <xf numFmtId="0" fontId="16" fillId="0" borderId="113" xfId="0" applyFont="1" applyBorder="1" applyAlignment="1">
      <alignment horizontal="left" vertical="top" wrapText="1"/>
    </xf>
    <xf numFmtId="0" fontId="16" fillId="0" borderId="128" xfId="0" applyFont="1" applyBorder="1" applyAlignment="1">
      <alignment horizontal="left" vertical="top" wrapText="1"/>
    </xf>
    <xf numFmtId="0" fontId="16" fillId="0" borderId="97" xfId="0" applyFont="1" applyBorder="1" applyAlignment="1">
      <alignment horizontal="left" vertical="top" wrapText="1"/>
    </xf>
    <xf numFmtId="0" fontId="16" fillId="0" borderId="43" xfId="0" applyFont="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5"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15" fillId="68" borderId="94"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4"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23" borderId="100" xfId="0" applyFont="1" applyFill="1" applyBorder="1" applyAlignment="1">
      <alignment horizontal="left" vertical="top" wrapText="1"/>
    </xf>
    <xf numFmtId="0" fontId="16" fillId="23" borderId="101" xfId="0" applyFont="1" applyFill="1" applyBorder="1" applyAlignment="1">
      <alignment horizontal="left" vertical="top" wrapText="1"/>
    </xf>
    <xf numFmtId="0" fontId="79" fillId="61" borderId="100" xfId="0" applyFont="1" applyFill="1" applyBorder="1" applyAlignment="1">
      <alignment horizontal="left" vertical="top" wrapText="1"/>
    </xf>
    <xf numFmtId="0" fontId="16" fillId="61" borderId="124" xfId="0" applyFont="1" applyFill="1" applyBorder="1" applyAlignment="1">
      <alignment horizontal="left" vertical="top" wrapText="1"/>
    </xf>
    <xf numFmtId="0" fontId="16" fillId="61" borderId="113" xfId="0" applyFont="1" applyFill="1" applyBorder="1" applyAlignment="1">
      <alignment horizontal="left" vertical="top" wrapText="1"/>
    </xf>
    <xf numFmtId="0" fontId="16" fillId="61" borderId="128" xfId="0" applyFont="1" applyFill="1" applyBorder="1" applyAlignment="1">
      <alignment horizontal="left" vertical="top" wrapText="1"/>
    </xf>
    <xf numFmtId="0" fontId="3" fillId="61" borderId="100" xfId="0" applyFont="1" applyFill="1" applyBorder="1" applyAlignment="1">
      <alignment horizontal="left" vertical="top" wrapText="1"/>
    </xf>
    <xf numFmtId="0" fontId="16" fillId="23" borderId="100" xfId="0" quotePrefix="1" applyFont="1" applyFill="1" applyBorder="1" applyAlignment="1">
      <alignment horizontal="left" vertical="top" wrapText="1"/>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6" xfId="0" applyFont="1" applyFill="1" applyBorder="1" applyAlignment="1">
      <alignment horizontal="left" vertical="center" wrapText="1"/>
    </xf>
    <xf numFmtId="0" fontId="16" fillId="23" borderId="119" xfId="0" applyFont="1" applyFill="1" applyBorder="1" applyAlignment="1">
      <alignment horizontal="left" vertical="center" wrapText="1"/>
    </xf>
    <xf numFmtId="0" fontId="28" fillId="74" borderId="112" xfId="0" applyFont="1" applyFill="1" applyBorder="1" applyAlignment="1">
      <alignment horizontal="left" vertical="center" wrapText="1"/>
    </xf>
    <xf numFmtId="0" fontId="28" fillId="74" borderId="127" xfId="0" applyFont="1" applyFill="1" applyBorder="1" applyAlignment="1">
      <alignment horizontal="left" vertical="center" wrapText="1"/>
    </xf>
    <xf numFmtId="0" fontId="16" fillId="0" borderId="116" xfId="0" applyFont="1" applyBorder="1" applyAlignment="1">
      <alignment horizontal="left" vertical="top" wrapText="1"/>
    </xf>
    <xf numFmtId="0" fontId="16" fillId="0" borderId="123" xfId="0" applyFont="1" applyBorder="1" applyAlignment="1">
      <alignment horizontal="left" vertical="top" wrapText="1"/>
    </xf>
    <xf numFmtId="0" fontId="6" fillId="61" borderId="124" xfId="0" applyFont="1" applyFill="1" applyBorder="1" applyAlignment="1">
      <alignment horizontal="left" vertical="top" wrapText="1"/>
    </xf>
    <xf numFmtId="0" fontId="6" fillId="61" borderId="113" xfId="0" applyFont="1" applyFill="1" applyBorder="1" applyAlignment="1">
      <alignment horizontal="left" vertical="top" wrapText="1"/>
    </xf>
    <xf numFmtId="0" fontId="6" fillId="61" borderId="128" xfId="0" applyFont="1" applyFill="1" applyBorder="1" applyAlignment="1">
      <alignment horizontal="left" vertical="top" wrapText="1"/>
    </xf>
    <xf numFmtId="0" fontId="16" fillId="0" borderId="114" xfId="0" applyFont="1" applyBorder="1" applyAlignment="1">
      <alignment horizontal="left" vertical="top"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30" xfId="0" applyFont="1" applyFill="1" applyBorder="1" applyAlignment="1">
      <alignment horizontal="left" vertical="top" wrapText="1"/>
    </xf>
    <xf numFmtId="0" fontId="16" fillId="23" borderId="130" xfId="0" applyFont="1" applyFill="1" applyBorder="1" applyAlignment="1">
      <alignment horizontal="left" vertical="top" wrapText="1"/>
    </xf>
    <xf numFmtId="0" fontId="16" fillId="23" borderId="132"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5" xfId="0" applyFont="1" applyFill="1" applyBorder="1" applyAlignment="1">
      <alignment horizontal="left" vertical="top" wrapText="1"/>
    </xf>
    <xf numFmtId="0" fontId="18" fillId="0" borderId="171" xfId="0" applyFont="1" applyBorder="1" applyAlignment="1">
      <alignment horizontal="left" vertical="center" wrapText="1"/>
    </xf>
    <xf numFmtId="0" fontId="18" fillId="0" borderId="172" xfId="0" applyFont="1" applyBorder="1" applyAlignment="1">
      <alignment horizontal="left" vertical="center"/>
    </xf>
    <xf numFmtId="0" fontId="18" fillId="0" borderId="173" xfId="0" applyFont="1" applyBorder="1" applyAlignment="1">
      <alignment horizontal="left" vertical="center"/>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5"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6" fillId="61" borderId="116" xfId="0" applyFont="1" applyFill="1" applyBorder="1" applyAlignment="1">
      <alignment horizontal="left" vertical="top" wrapText="1"/>
    </xf>
    <xf numFmtId="0" fontId="95" fillId="62" borderId="124" xfId="0" applyFont="1" applyFill="1" applyBorder="1" applyAlignment="1">
      <alignment vertical="center" wrapText="1"/>
    </xf>
    <xf numFmtId="0" fontId="71" fillId="62" borderId="113" xfId="0" applyFont="1" applyFill="1" applyBorder="1" applyAlignment="1">
      <alignment vertical="center"/>
    </xf>
    <xf numFmtId="0" fontId="71" fillId="62" borderId="128" xfId="0" applyFont="1" applyFill="1" applyBorder="1" applyAlignment="1">
      <alignment vertical="center"/>
    </xf>
    <xf numFmtId="0" fontId="95" fillId="62" borderId="112" xfId="0" applyFont="1" applyFill="1" applyBorder="1" applyAlignment="1">
      <alignment horizontal="center" vertical="center" wrapText="1"/>
    </xf>
    <xf numFmtId="0" fontId="98" fillId="62" borderId="112" xfId="0" applyFont="1" applyFill="1" applyBorder="1" applyAlignment="1">
      <alignment horizontal="center" vertical="center"/>
    </xf>
    <xf numFmtId="0" fontId="95" fillId="62" borderId="124" xfId="0" applyFont="1" applyFill="1" applyBorder="1" applyAlignment="1">
      <alignment horizontal="left" vertical="center" wrapText="1"/>
    </xf>
    <xf numFmtId="0" fontId="95" fillId="62" borderId="113" xfId="0" applyFont="1" applyFill="1" applyBorder="1" applyAlignment="1">
      <alignment horizontal="left" vertical="center" wrapText="1"/>
    </xf>
    <xf numFmtId="0" fontId="95" fillId="62" borderId="128" xfId="0" applyFont="1" applyFill="1" applyBorder="1" applyAlignment="1">
      <alignment horizontal="left" vertical="center" wrapText="1"/>
    </xf>
    <xf numFmtId="0" fontId="16" fillId="0" borderId="113" xfId="0" applyFont="1" applyBorder="1" applyAlignment="1">
      <alignment horizontal="left" vertical="center" wrapText="1"/>
    </xf>
    <xf numFmtId="0" fontId="16" fillId="0" borderId="113" xfId="0" applyFont="1" applyBorder="1" applyAlignment="1">
      <alignment horizontal="left" vertical="center"/>
    </xf>
    <xf numFmtId="0" fontId="16" fillId="0" borderId="128" xfId="0" applyFont="1" applyBorder="1" applyAlignment="1">
      <alignment horizontal="left" vertical="center"/>
    </xf>
    <xf numFmtId="0" fontId="79" fillId="0" borderId="124" xfId="0" applyFont="1" applyBorder="1" applyAlignment="1">
      <alignment horizontal="center" vertical="center"/>
    </xf>
    <xf numFmtId="0" fontId="79" fillId="0" borderId="113" xfId="0" applyFont="1" applyBorder="1" applyAlignment="1">
      <alignment horizontal="center" vertical="center"/>
    </xf>
    <xf numFmtId="0" fontId="79" fillId="0" borderId="128" xfId="0" applyFont="1" applyBorder="1" applyAlignment="1">
      <alignment horizontal="center" vertical="center"/>
    </xf>
    <xf numFmtId="0" fontId="166" fillId="0" borderId="112" xfId="0" quotePrefix="1" applyFont="1" applyBorder="1" applyAlignment="1">
      <alignment vertical="center" wrapText="1"/>
    </xf>
    <xf numFmtId="0" fontId="79" fillId="0" borderId="112" xfId="0" applyFont="1" applyBorder="1" applyAlignment="1">
      <alignment vertical="center"/>
    </xf>
    <xf numFmtId="0" fontId="49" fillId="0" borderId="124" xfId="0" applyFont="1" applyBorder="1" applyAlignment="1">
      <alignment horizontal="left" vertical="center" wrapText="1"/>
    </xf>
    <xf numFmtId="0" fontId="49" fillId="0" borderId="113" xfId="0" applyFont="1" applyBorder="1" applyAlignment="1">
      <alignment horizontal="left" vertical="center"/>
    </xf>
    <xf numFmtId="0" fontId="49" fillId="0" borderId="128" xfId="0" applyFont="1" applyBorder="1" applyAlignment="1">
      <alignment horizontal="left" vertical="center"/>
    </xf>
    <xf numFmtId="0" fontId="16" fillId="0" borderId="112" xfId="0" quotePrefix="1" applyFont="1" applyBorder="1" applyAlignment="1">
      <alignment vertical="center" wrapText="1"/>
    </xf>
    <xf numFmtId="0" fontId="16" fillId="0" borderId="112" xfId="0" applyFont="1" applyBorder="1" applyAlignment="1">
      <alignment vertical="center" wrapText="1"/>
    </xf>
    <xf numFmtId="0" fontId="95" fillId="61" borderId="124" xfId="0" applyFont="1" applyFill="1" applyBorder="1" applyAlignment="1">
      <alignment horizontal="left" vertical="center" wrapText="1"/>
    </xf>
    <xf numFmtId="0" fontId="95" fillId="61" borderId="113" xfId="0" applyFont="1" applyFill="1" applyBorder="1" applyAlignment="1">
      <alignment horizontal="left" vertical="center"/>
    </xf>
    <xf numFmtId="0" fontId="95" fillId="61" borderId="128" xfId="0" applyFont="1" applyFill="1" applyBorder="1" applyAlignment="1">
      <alignment horizontal="left" vertical="center"/>
    </xf>
    <xf numFmtId="0" fontId="85" fillId="61" borderId="124" xfId="0" applyFont="1" applyFill="1" applyBorder="1" applyAlignment="1">
      <alignment horizontal="center" vertical="center"/>
    </xf>
    <xf numFmtId="0" fontId="85" fillId="61" borderId="113" xfId="0" applyFont="1" applyFill="1" applyBorder="1" applyAlignment="1">
      <alignment horizontal="center" vertical="center"/>
    </xf>
    <xf numFmtId="0" fontId="85" fillId="61" borderId="128" xfId="0" applyFont="1" applyFill="1" applyBorder="1" applyAlignment="1">
      <alignment horizontal="center" vertical="center"/>
    </xf>
    <xf numFmtId="0" fontId="79" fillId="61" borderId="112" xfId="0" applyFont="1" applyFill="1" applyBorder="1" applyAlignment="1">
      <alignment horizontal="center" vertical="center"/>
    </xf>
    <xf numFmtId="0" fontId="72" fillId="61" borderId="112" xfId="0" applyFont="1" applyFill="1" applyBorder="1" applyAlignment="1">
      <alignment horizontal="center" vertical="center"/>
    </xf>
    <xf numFmtId="0" fontId="79" fillId="61" borderId="124" xfId="0" quotePrefix="1" applyFont="1" applyFill="1" applyBorder="1" applyAlignment="1">
      <alignment horizontal="left" vertical="center" wrapText="1"/>
    </xf>
    <xf numFmtId="0" fontId="79" fillId="61" borderId="113" xfId="0" quotePrefix="1" applyFont="1" applyFill="1" applyBorder="1" applyAlignment="1">
      <alignment horizontal="left" vertical="center" wrapText="1"/>
    </xf>
    <xf numFmtId="0" fontId="79" fillId="61" borderId="128" xfId="0" quotePrefix="1" applyFont="1" applyFill="1" applyBorder="1" applyAlignment="1">
      <alignment horizontal="left" vertical="center" wrapText="1"/>
    </xf>
    <xf numFmtId="0" fontId="79" fillId="0" borderId="112" xfId="0" quotePrefix="1" applyFont="1" applyBorder="1" applyAlignment="1">
      <alignment vertical="center" wrapText="1"/>
    </xf>
    <xf numFmtId="0" fontId="79" fillId="0" borderId="112" xfId="0" applyFont="1" applyBorder="1" applyAlignment="1">
      <alignment vertical="center" wrapText="1"/>
    </xf>
    <xf numFmtId="0" fontId="79" fillId="0" borderId="113" xfId="0" applyFont="1" applyBorder="1" applyAlignment="1">
      <alignment vertical="center" wrapText="1"/>
    </xf>
    <xf numFmtId="0" fontId="79" fillId="0" borderId="113" xfId="0" applyFont="1" applyBorder="1" applyAlignment="1">
      <alignment vertical="center"/>
    </xf>
    <xf numFmtId="0" fontId="79" fillId="0" borderId="137" xfId="0" applyFont="1" applyBorder="1" applyAlignment="1">
      <alignment vertical="center"/>
    </xf>
    <xf numFmtId="0" fontId="79" fillId="0" borderId="113" xfId="0" applyFont="1" applyBorder="1" applyAlignment="1">
      <alignment horizontal="left" vertical="center" wrapText="1"/>
    </xf>
    <xf numFmtId="0" fontId="79" fillId="0" borderId="113" xfId="0" applyFont="1" applyBorder="1" applyAlignment="1">
      <alignment horizontal="left" vertical="center"/>
    </xf>
    <xf numFmtId="0" fontId="79" fillId="0" borderId="128" xfId="0" applyFont="1" applyBorder="1" applyAlignment="1">
      <alignment horizontal="left" vertical="center"/>
    </xf>
    <xf numFmtId="0" fontId="79" fillId="0" borderId="124" xfId="0" quotePrefix="1" applyFont="1" applyBorder="1" applyAlignment="1">
      <alignment horizontal="left" vertical="center" wrapText="1"/>
    </xf>
    <xf numFmtId="0" fontId="79" fillId="0" borderId="113" xfId="0" quotePrefix="1" applyFont="1" applyBorder="1" applyAlignment="1">
      <alignment horizontal="left" vertical="center" wrapText="1"/>
    </xf>
    <xf numFmtId="0" fontId="79" fillId="0" borderId="128" xfId="0" quotePrefix="1" applyFont="1" applyBorder="1" applyAlignment="1">
      <alignment horizontal="left" vertical="center" wrapText="1"/>
    </xf>
    <xf numFmtId="0" fontId="79" fillId="0" borderId="124" xfId="0" applyFont="1" applyBorder="1" applyAlignment="1">
      <alignment horizontal="left" vertical="center" wrapText="1"/>
    </xf>
    <xf numFmtId="0" fontId="16" fillId="61" borderId="124" xfId="0" applyFont="1" applyFill="1" applyBorder="1" applyAlignment="1">
      <alignment horizontal="left" vertical="center"/>
    </xf>
    <xf numFmtId="0" fontId="16" fillId="61" borderId="113" xfId="0" applyFont="1" applyFill="1" applyBorder="1" applyAlignment="1">
      <alignment horizontal="left" vertical="center"/>
    </xf>
    <xf numFmtId="0" fontId="16" fillId="61" borderId="128" xfId="0" applyFont="1" applyFill="1" applyBorder="1" applyAlignment="1">
      <alignment horizontal="left" vertical="center"/>
    </xf>
    <xf numFmtId="0" fontId="82" fillId="61" borderId="112" xfId="0" applyFont="1" applyFill="1" applyBorder="1" applyAlignment="1">
      <alignment horizontal="left" vertical="top"/>
    </xf>
    <xf numFmtId="0" fontId="82" fillId="61" borderId="12" xfId="0" applyFont="1" applyFill="1" applyBorder="1" applyAlignment="1">
      <alignment horizontal="left" vertical="top"/>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2" fillId="61" borderId="124" xfId="0" applyFont="1" applyFill="1" applyBorder="1" applyAlignment="1">
      <alignment horizontal="left" vertical="center" wrapText="1"/>
    </xf>
    <xf numFmtId="0" fontId="82" fillId="61" borderId="113" xfId="0" applyFont="1" applyFill="1" applyBorder="1" applyAlignment="1">
      <alignment horizontal="left" vertical="center" wrapText="1"/>
    </xf>
    <xf numFmtId="0" fontId="82" fillId="61" borderId="128" xfId="0" applyFont="1" applyFill="1" applyBorder="1" applyAlignment="1">
      <alignment horizontal="left" vertical="center" wrapText="1"/>
    </xf>
    <xf numFmtId="0" fontId="82" fillId="61" borderId="124" xfId="0" applyFont="1" applyFill="1" applyBorder="1" applyAlignment="1">
      <alignment horizontal="left" vertical="top"/>
    </xf>
    <xf numFmtId="0" fontId="82" fillId="61" borderId="113" xfId="0" applyFont="1" applyFill="1" applyBorder="1" applyAlignment="1">
      <alignment horizontal="left" vertical="top"/>
    </xf>
    <xf numFmtId="0" fontId="82" fillId="61" borderId="128" xfId="0" applyFont="1" applyFill="1" applyBorder="1" applyAlignment="1">
      <alignment horizontal="left" vertical="top"/>
    </xf>
    <xf numFmtId="0" fontId="82" fillId="61" borderId="112" xfId="0" applyFont="1" applyFill="1" applyBorder="1" applyAlignment="1">
      <alignment horizontal="left" vertical="center" wrapText="1"/>
    </xf>
    <xf numFmtId="0" fontId="79" fillId="0" borderId="128" xfId="0" applyFont="1" applyBorder="1" applyAlignment="1">
      <alignment horizontal="left" vertical="center" wrapText="1"/>
    </xf>
    <xf numFmtId="0" fontId="79" fillId="0" borderId="128" xfId="0" quotePrefix="1" applyFont="1" applyBorder="1" applyAlignment="1">
      <alignment vertical="center" wrapText="1"/>
    </xf>
    <xf numFmtId="0" fontId="82" fillId="61" borderId="112" xfId="0" applyFont="1" applyFill="1" applyBorder="1" applyAlignment="1">
      <alignment horizontal="left" vertical="center"/>
    </xf>
    <xf numFmtId="0" fontId="79" fillId="61" borderId="112" xfId="0" applyFont="1" applyFill="1" applyBorder="1" applyAlignment="1">
      <alignment horizontal="left" vertical="top"/>
    </xf>
    <xf numFmtId="0" fontId="82" fillId="0" borderId="112" xfId="0" applyFont="1" applyBorder="1" applyAlignment="1">
      <alignment horizontal="left" vertical="center" wrapText="1"/>
    </xf>
    <xf numFmtId="0" fontId="82" fillId="61" borderId="113" xfId="0" applyFont="1" applyFill="1" applyBorder="1" applyAlignment="1">
      <alignment horizontal="left" vertical="center"/>
    </xf>
    <xf numFmtId="0" fontId="82" fillId="61" borderId="128" xfId="0" applyFont="1" applyFill="1" applyBorder="1" applyAlignment="1">
      <alignment horizontal="left" vertical="center"/>
    </xf>
    <xf numFmtId="0" fontId="82" fillId="61" borderId="112" xfId="0" quotePrefix="1" applyFont="1" applyFill="1" applyBorder="1" applyAlignment="1">
      <alignment horizontal="left" vertical="center"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37" xfId="0" applyFont="1" applyBorder="1" applyAlignment="1">
      <alignment horizontal="left" vertical="center" wrapText="1"/>
    </xf>
    <xf numFmtId="0" fontId="79" fillId="0" borderId="124" xfId="0" applyFont="1" applyBorder="1" applyAlignment="1">
      <alignment horizontal="left" vertical="center"/>
    </xf>
    <xf numFmtId="0" fontId="87" fillId="0" borderId="124" xfId="0" applyFont="1" applyBorder="1" applyAlignment="1">
      <alignment horizontal="left"/>
    </xf>
    <xf numFmtId="0" fontId="79" fillId="0" borderId="113" xfId="0" applyFont="1" applyBorder="1" applyAlignment="1">
      <alignment horizontal="left"/>
    </xf>
    <xf numFmtId="0" fontId="95" fillId="61" borderId="124" xfId="0" applyFont="1" applyFill="1" applyBorder="1" applyAlignment="1">
      <alignment horizontal="center" vertical="center"/>
    </xf>
    <xf numFmtId="0" fontId="95" fillId="61" borderId="113" xfId="0" applyFont="1" applyFill="1" applyBorder="1" applyAlignment="1">
      <alignment horizontal="center" vertical="center"/>
    </xf>
    <xf numFmtId="0" fontId="95" fillId="61" borderId="128" xfId="0" applyFont="1" applyFill="1" applyBorder="1" applyAlignment="1">
      <alignment horizontal="center" vertical="center"/>
    </xf>
    <xf numFmtId="0" fontId="49" fillId="61" borderId="0" xfId="0" applyFont="1" applyFill="1" applyAlignment="1">
      <alignment horizontal="left" vertical="top"/>
    </xf>
    <xf numFmtId="0" fontId="85" fillId="0" borderId="124" xfId="0" applyFont="1" applyBorder="1" applyAlignment="1">
      <alignment horizontal="center" vertical="center"/>
    </xf>
    <xf numFmtId="0" fontId="85" fillId="0" borderId="113" xfId="0" applyFont="1" applyBorder="1" applyAlignment="1">
      <alignment horizontal="center" vertical="center"/>
    </xf>
    <xf numFmtId="0" fontId="85" fillId="0" borderId="128" xfId="0" applyFont="1" applyBorder="1" applyAlignment="1">
      <alignment horizontal="center" vertical="center"/>
    </xf>
    <xf numFmtId="0" fontId="87" fillId="61" borderId="0" xfId="0" applyFont="1" applyFill="1" applyAlignment="1">
      <alignment horizontal="left" vertical="top" wrapText="1"/>
    </xf>
    <xf numFmtId="0" fontId="16" fillId="61" borderId="112" xfId="0" applyFont="1" applyFill="1" applyBorder="1" applyAlignment="1">
      <alignment horizontal="left" vertical="top"/>
    </xf>
    <xf numFmtId="0" fontId="14" fillId="61" borderId="112" xfId="0" applyFont="1" applyFill="1" applyBorder="1" applyAlignment="1">
      <alignment horizontal="left" vertical="center" wrapText="1"/>
    </xf>
    <xf numFmtId="0" fontId="87" fillId="60" borderId="38" xfId="0" applyFont="1" applyFill="1" applyBorder="1" applyAlignment="1">
      <alignment horizontal="center" vertical="center"/>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0" fontId="154" fillId="60" borderId="38" xfId="0" applyFont="1" applyFill="1" applyBorder="1" applyAlignment="1">
      <alignment horizontal="center" vertical="center"/>
    </xf>
    <xf numFmtId="0" fontId="154" fillId="60" borderId="30" xfId="0" applyFont="1" applyFill="1" applyBorder="1" applyAlignment="1">
      <alignment horizontal="center" vertical="center"/>
    </xf>
    <xf numFmtId="0" fontId="154" fillId="60" borderId="25" xfId="0" applyFont="1" applyFill="1" applyBorder="1" applyAlignment="1">
      <alignment horizontal="center" vertical="center"/>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95" fillId="62" borderId="38" xfId="0" applyFont="1" applyFill="1" applyBorder="1" applyAlignment="1">
      <alignment horizontal="left" vertical="center" wrapText="1"/>
    </xf>
    <xf numFmtId="0" fontId="95" fillId="62" borderId="30" xfId="0" applyFont="1" applyFill="1" applyBorder="1" applyAlignment="1">
      <alignment horizontal="left" vertical="center" wrapText="1"/>
    </xf>
    <xf numFmtId="0" fontId="95" fillId="62" borderId="25" xfId="0" applyFont="1" applyFill="1" applyBorder="1" applyAlignment="1">
      <alignment horizontal="left" vertical="center" wrapText="1"/>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79" fillId="0" borderId="50" xfId="0" applyFont="1" applyBorder="1" applyAlignment="1">
      <alignment horizontal="left" vertical="top" wrapText="1"/>
    </xf>
    <xf numFmtId="0" fontId="79" fillId="0" borderId="25" xfId="0" applyFont="1" applyBorder="1" applyAlignment="1">
      <alignment horizontal="left" vertical="top" wrapText="1"/>
    </xf>
    <xf numFmtId="0" fontId="16" fillId="0" borderId="130" xfId="0" applyFont="1" applyBorder="1" applyAlignment="1">
      <alignment horizontal="left" vertical="top" wrapText="1"/>
    </xf>
    <xf numFmtId="0" fontId="16" fillId="0" borderId="50" xfId="0" applyFont="1" applyBorder="1" applyAlignment="1">
      <alignment horizontal="left" vertical="top" wrapText="1"/>
    </xf>
    <xf numFmtId="0" fontId="16" fillId="0" borderId="132" xfId="0" applyFont="1" applyBorder="1" applyAlignment="1">
      <alignment horizontal="left" vertical="top" wrapText="1"/>
    </xf>
    <xf numFmtId="0" fontId="79" fillId="61" borderId="50" xfId="0" applyFont="1" applyFill="1" applyBorder="1" applyAlignment="1">
      <alignment horizontal="left" vertical="top" wrapText="1"/>
    </xf>
    <xf numFmtId="0" fontId="79" fillId="61" borderId="25" xfId="0" applyFont="1" applyFill="1" applyBorder="1" applyAlignment="1">
      <alignment horizontal="left" vertical="top" wrapText="1"/>
    </xf>
    <xf numFmtId="0" fontId="79" fillId="61" borderId="51" xfId="0" applyFont="1" applyFill="1" applyBorder="1" applyAlignment="1">
      <alignment horizontal="left" vertical="top" wrapText="1"/>
    </xf>
    <xf numFmtId="0" fontId="79" fillId="0" borderId="51" xfId="0" applyFont="1" applyBorder="1" applyAlignment="1">
      <alignment horizontal="left" vertical="top" wrapText="1"/>
    </xf>
    <xf numFmtId="0" fontId="79" fillId="0" borderId="30" xfId="0" applyFont="1" applyBorder="1" applyAlignment="1">
      <alignment horizontal="left" vertical="top" wrapText="1"/>
    </xf>
    <xf numFmtId="0" fontId="79" fillId="0" borderId="130" xfId="0" applyFont="1" applyBorder="1" applyAlignment="1">
      <alignment horizontal="left" vertical="top" wrapText="1"/>
    </xf>
    <xf numFmtId="0" fontId="78" fillId="0" borderId="124" xfId="0" applyFont="1" applyBorder="1" applyAlignment="1">
      <alignment horizontal="center" vertical="center" wrapText="1"/>
    </xf>
    <xf numFmtId="0" fontId="78" fillId="0" borderId="113" xfId="0" applyFont="1" applyBorder="1" applyAlignment="1">
      <alignment horizontal="center" vertical="center"/>
    </xf>
    <xf numFmtId="0" fontId="78" fillId="0" borderId="128" xfId="0" applyFont="1" applyBorder="1" applyAlignment="1">
      <alignment horizontal="center" vertical="center"/>
    </xf>
    <xf numFmtId="0" fontId="78" fillId="0" borderId="12" xfId="0" applyFont="1" applyBorder="1" applyAlignment="1">
      <alignment horizontal="left" vertical="center" wrapText="1"/>
    </xf>
    <xf numFmtId="0" fontId="78" fillId="0" borderId="17" xfId="0" applyFont="1" applyBorder="1" applyAlignment="1">
      <alignment horizontal="left" vertical="center"/>
    </xf>
    <xf numFmtId="0" fontId="78" fillId="0" borderId="12" xfId="0" applyFont="1" applyBorder="1" applyAlignment="1">
      <alignment vertical="center" wrapText="1"/>
    </xf>
    <xf numFmtId="0" fontId="78" fillId="0" borderId="0" xfId="0" applyFont="1" applyAlignment="1">
      <alignment vertical="center"/>
    </xf>
    <xf numFmtId="0" fontId="78" fillId="0" borderId="27" xfId="0" applyFont="1" applyBorder="1" applyAlignment="1">
      <alignment vertic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85" fillId="0" borderId="17" xfId="0" applyFont="1" applyBorder="1" applyAlignment="1">
      <alignment horizontal="left" vertical="center" wrapText="1"/>
    </xf>
    <xf numFmtId="0" fontId="85" fillId="0" borderId="17" xfId="0" applyFont="1" applyBorder="1" applyAlignment="1">
      <alignment horizontal="left" vertical="center"/>
    </xf>
    <xf numFmtId="0" fontId="78" fillId="0" borderId="27" xfId="0" applyFont="1" applyBorder="1" applyAlignment="1">
      <alignment horizontal="left" vertical="center" wrapText="1"/>
    </xf>
    <xf numFmtId="0" fontId="71" fillId="0" borderId="124" xfId="0" applyFont="1" applyBorder="1" applyAlignment="1">
      <alignment horizontal="center" vertical="center"/>
    </xf>
    <xf numFmtId="0" fontId="71" fillId="0" borderId="128" xfId="0" applyFont="1" applyBorder="1" applyAlignment="1">
      <alignment horizontal="center" vertical="center"/>
    </xf>
    <xf numFmtId="0" fontId="79" fillId="0" borderId="38" xfId="0" applyFont="1" applyBorder="1" applyAlignment="1">
      <alignment horizontal="left" wrapText="1"/>
    </xf>
    <xf numFmtId="0" fontId="79" fillId="0" borderId="25" xfId="0" applyFont="1" applyBorder="1" applyAlignment="1">
      <alignment horizontal="left" wrapText="1"/>
    </xf>
    <xf numFmtId="0" fontId="79" fillId="0" borderId="132" xfId="0" applyFont="1" applyBorder="1" applyAlignment="1">
      <alignment horizontal="left" vertical="top" wrapText="1"/>
    </xf>
    <xf numFmtId="0" fontId="79" fillId="0" borderId="130" xfId="0" applyFont="1" applyBorder="1" applyAlignment="1">
      <alignment horizontal="left" wrapText="1"/>
    </xf>
    <xf numFmtId="0" fontId="79" fillId="0" borderId="50" xfId="0" applyFont="1" applyBorder="1" applyAlignment="1">
      <alignment horizontal="left"/>
    </xf>
    <xf numFmtId="0" fontId="79" fillId="0" borderId="130" xfId="0" applyFont="1" applyBorder="1" applyAlignment="1">
      <alignment horizontal="left"/>
    </xf>
    <xf numFmtId="0" fontId="88" fillId="0" borderId="0" xfId="0" applyFont="1" applyAlignment="1">
      <alignment horizontal="center"/>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8" fillId="0" borderId="0" xfId="0" applyFont="1" applyAlignment="1">
      <alignment horizontal="center"/>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85" fillId="0" borderId="34" xfId="0" applyFont="1" applyBorder="1" applyAlignment="1">
      <alignment horizontal="left" vertical="center" wrapText="1"/>
    </xf>
    <xf numFmtId="0" fontId="85" fillId="0" borderId="27" xfId="0" applyFont="1" applyBorder="1" applyAlignment="1">
      <alignment horizontal="left" vertic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31" xfId="0" applyFont="1" applyBorder="1" applyAlignment="1">
      <alignment horizontal="left" vertical="top" wrapText="1"/>
    </xf>
    <xf numFmtId="0" fontId="84" fillId="68" borderId="124" xfId="0" applyFont="1" applyFill="1" applyBorder="1" applyAlignment="1">
      <alignment horizontal="center"/>
    </xf>
    <xf numFmtId="0" fontId="84" fillId="68" borderId="113" xfId="0" applyFont="1" applyFill="1" applyBorder="1" applyAlignment="1">
      <alignment horizontal="center"/>
    </xf>
    <xf numFmtId="0" fontId="84" fillId="68" borderId="128" xfId="0" applyFont="1" applyFill="1" applyBorder="1" applyAlignment="1">
      <alignment horizontal="center"/>
    </xf>
    <xf numFmtId="0" fontId="13" fillId="0" borderId="11" xfId="198" applyBorder="1" applyAlignment="1">
      <alignment horizontal="left" vertical="center" wrapText="1"/>
      <protection locked="0"/>
    </xf>
    <xf numFmtId="0" fontId="85" fillId="0" borderId="0" xfId="0" applyFont="1" applyAlignment="1">
      <alignment horizontal="left" wrapText="1"/>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124" xfId="0" applyFont="1" applyBorder="1" applyAlignment="1">
      <alignment horizontal="center" vertical="center" wrapText="1"/>
    </xf>
    <xf numFmtId="0" fontId="79" fillId="0" borderId="128" xfId="0" applyFont="1" applyBorder="1" applyAlignment="1">
      <alignment horizontal="center" vertical="center"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78" fillId="0" borderId="17" xfId="0" applyFont="1" applyBorder="1" applyAlignment="1">
      <alignment vertical="center"/>
    </xf>
    <xf numFmtId="0" fontId="3" fillId="0" borderId="0" xfId="0" applyFont="1" applyAlignment="1">
      <alignment horizontal="justify" vertical="top" wrapText="1"/>
    </xf>
    <xf numFmtId="0" fontId="45" fillId="0" borderId="0" xfId="0" applyFont="1" applyAlignment="1">
      <alignment horizontal="justify" vertical="top"/>
    </xf>
    <xf numFmtId="0" fontId="29" fillId="0" borderId="0" xfId="0" applyFont="1" applyAlignment="1">
      <alignment horizontal="center" vertical="center"/>
    </xf>
    <xf numFmtId="0" fontId="16" fillId="23" borderId="150"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7" xfId="0" applyFont="1" applyFill="1" applyBorder="1" applyAlignment="1">
      <alignment horizontal="left" vertical="top" wrapText="1"/>
    </xf>
    <xf numFmtId="0" fontId="4" fillId="0" borderId="0" xfId="0" applyFont="1" applyAlignment="1">
      <alignment horizontal="left" vertical="center" wrapText="1"/>
    </xf>
    <xf numFmtId="0" fontId="4" fillId="62" borderId="157" xfId="0" applyFont="1" applyFill="1" applyBorder="1" applyAlignment="1">
      <alignment horizontal="left" vertical="center" wrapText="1"/>
    </xf>
    <xf numFmtId="0" fontId="9" fillId="62" borderId="158" xfId="0" applyFont="1" applyFill="1" applyBorder="1" applyAlignment="1">
      <alignment horizontal="left" vertical="center" wrapText="1"/>
    </xf>
    <xf numFmtId="0" fontId="9" fillId="62" borderId="159" xfId="0" applyFont="1" applyFill="1" applyBorder="1" applyAlignment="1">
      <alignment horizontal="left" vertical="center" wrapText="1"/>
    </xf>
    <xf numFmtId="0" fontId="79" fillId="61" borderId="150" xfId="0" applyFont="1" applyFill="1" applyBorder="1" applyAlignment="1">
      <alignment horizontal="left" vertical="top" wrapText="1"/>
    </xf>
    <xf numFmtId="0" fontId="79" fillId="61" borderId="15" xfId="0" applyFont="1" applyFill="1" applyBorder="1" applyAlignment="1">
      <alignment horizontal="left" vertical="top" wrapText="1"/>
    </xf>
    <xf numFmtId="0" fontId="4" fillId="62" borderId="94"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79" fillId="61" borderId="104"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3" xfId="0" applyFont="1" applyFill="1" applyBorder="1" applyAlignment="1">
      <alignment horizontal="left" vertical="top" wrapText="1"/>
    </xf>
    <xf numFmtId="0" fontId="79" fillId="61" borderId="155" xfId="0" applyFont="1" applyFill="1" applyBorder="1" applyAlignment="1">
      <alignment horizontal="left" vertical="top" wrapText="1"/>
    </xf>
    <xf numFmtId="0" fontId="79" fillId="61" borderId="113" xfId="0" applyFont="1" applyFill="1" applyBorder="1" applyAlignment="1">
      <alignment horizontal="left" vertical="top" wrapText="1"/>
    </xf>
    <xf numFmtId="0" fontId="79" fillId="61" borderId="137" xfId="0" applyFont="1" applyFill="1" applyBorder="1" applyAlignment="1">
      <alignment horizontal="left" vertical="top" wrapText="1"/>
    </xf>
    <xf numFmtId="0" fontId="16" fillId="0" borderId="155" xfId="0" applyFont="1" applyBorder="1" applyAlignment="1">
      <alignment horizontal="left" vertical="top" wrapText="1"/>
    </xf>
    <xf numFmtId="0" fontId="16" fillId="0" borderId="137" xfId="0" applyFont="1" applyBorder="1" applyAlignment="1">
      <alignment horizontal="left" vertical="top" wrapText="1"/>
    </xf>
    <xf numFmtId="0" fontId="16" fillId="61" borderId="154" xfId="0" applyFont="1" applyFill="1" applyBorder="1" applyAlignment="1">
      <alignment horizontal="left" vertical="top" wrapText="1"/>
    </xf>
    <xf numFmtId="0" fontId="29" fillId="0" borderId="40" xfId="0" applyFont="1" applyBorder="1" applyAlignment="1">
      <alignment horizontal="center" vertical="center"/>
    </xf>
    <xf numFmtId="0" fontId="29" fillId="0" borderId="74" xfId="0" applyFont="1" applyBorder="1" applyAlignment="1">
      <alignment horizontal="center" vertical="center"/>
    </xf>
    <xf numFmtId="0" fontId="29" fillId="0" borderId="34" xfId="0" applyFont="1" applyBorder="1" applyAlignment="1">
      <alignment horizontal="center" vertical="center"/>
    </xf>
    <xf numFmtId="0" fontId="29" fillId="0" borderId="17" xfId="0" applyFont="1" applyBorder="1" applyAlignment="1">
      <alignment horizontal="center" vertical="center"/>
    </xf>
    <xf numFmtId="0" fontId="4" fillId="62" borderId="83" xfId="0" applyFont="1" applyFill="1" applyBorder="1" applyAlignment="1">
      <alignment horizontal="left" vertical="center" wrapText="1"/>
    </xf>
    <xf numFmtId="0" fontId="4" fillId="62" borderId="58" xfId="0" applyFont="1" applyFill="1" applyBorder="1" applyAlignment="1">
      <alignment horizontal="left" vertical="center" wrapText="1"/>
    </xf>
    <xf numFmtId="0" fontId="9" fillId="0" borderId="0" xfId="0" applyFont="1" applyAlignment="1">
      <alignment horizontal="left" vertical="center" wrapText="1"/>
    </xf>
    <xf numFmtId="0" fontId="3" fillId="0" borderId="112" xfId="0" applyFont="1" applyBorder="1" applyAlignment="1">
      <alignment horizontal="left" vertical="top" wrapText="1"/>
    </xf>
    <xf numFmtId="0" fontId="3" fillId="0" borderId="127" xfId="0" applyFont="1" applyBorder="1" applyAlignment="1">
      <alignment horizontal="left" vertical="top" wrapText="1"/>
    </xf>
    <xf numFmtId="0" fontId="79" fillId="61" borderId="124" xfId="0" applyFont="1" applyFill="1" applyBorder="1" applyAlignment="1">
      <alignment horizontal="left" vertical="top"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16" fillId="0" borderId="154" xfId="0" applyFont="1" applyBorder="1" applyAlignment="1">
      <alignment horizontal="left" vertical="top" wrapText="1"/>
    </xf>
    <xf numFmtId="0" fontId="4" fillId="62" borderId="29" xfId="0" applyFont="1" applyFill="1" applyBorder="1" applyAlignment="1">
      <alignment horizontal="left" vertical="center" wrapText="1"/>
    </xf>
    <xf numFmtId="0" fontId="4" fillId="62" borderId="85" xfId="0" applyFont="1" applyFill="1" applyBorder="1" applyAlignment="1">
      <alignment horizontal="left" vertical="center" wrapText="1"/>
    </xf>
    <xf numFmtId="0" fontId="16" fillId="23" borderId="104"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0" fontId="25" fillId="0" borderId="124" xfId="0" applyFont="1" applyBorder="1" applyAlignment="1">
      <alignment horizontal="left" vertical="top" wrapText="1"/>
    </xf>
    <xf numFmtId="0" fontId="25" fillId="0" borderId="113" xfId="0" applyFont="1" applyBorder="1" applyAlignment="1">
      <alignment horizontal="left" vertical="top" wrapText="1"/>
    </xf>
    <xf numFmtId="0" fontId="25" fillId="0" borderId="137" xfId="0" applyFont="1" applyBorder="1" applyAlignment="1">
      <alignment horizontal="left" vertical="top" wrapText="1"/>
    </xf>
    <xf numFmtId="0" fontId="25" fillId="0" borderId="113" xfId="0" applyFont="1" applyBorder="1" applyAlignment="1">
      <alignment horizontal="left" vertical="top"/>
    </xf>
    <xf numFmtId="0" fontId="25" fillId="0" borderId="137" xfId="0" applyFont="1" applyBorder="1" applyAlignment="1">
      <alignment horizontal="left" vertical="top"/>
    </xf>
    <xf numFmtId="0" fontId="18" fillId="0" borderId="130" xfId="0" applyFont="1" applyBorder="1" applyAlignment="1">
      <alignment horizontal="center" vertical="center" wrapText="1"/>
    </xf>
    <xf numFmtId="0" fontId="5" fillId="61" borderId="93" xfId="0" applyFont="1" applyFill="1" applyBorder="1" applyAlignment="1">
      <alignment horizontal="center" vertical="center" wrapText="1"/>
    </xf>
    <xf numFmtId="0" fontId="5" fillId="61" borderId="93" xfId="0" applyFont="1" applyFill="1" applyBorder="1" applyAlignment="1">
      <alignment horizontal="center" vertical="center"/>
    </xf>
    <xf numFmtId="0" fontId="5" fillId="61" borderId="20" xfId="0" applyFont="1" applyFill="1" applyBorder="1" applyAlignment="1">
      <alignment horizontal="center" vertical="center"/>
    </xf>
    <xf numFmtId="0" fontId="29" fillId="71" borderId="30" xfId="0" applyFont="1" applyFill="1" applyBorder="1" applyAlignment="1">
      <alignment horizontal="center" vertical="center" wrapText="1"/>
    </xf>
    <xf numFmtId="0" fontId="5" fillId="62" borderId="130" xfId="0" applyFont="1" applyFill="1" applyBorder="1" applyAlignment="1">
      <alignment horizontal="left" vertical="center" wrapText="1"/>
    </xf>
    <xf numFmtId="0" fontId="9" fillId="62" borderId="130" xfId="0" applyFont="1" applyFill="1" applyBorder="1" applyAlignment="1">
      <alignment horizontal="left" vertical="center" wrapText="1"/>
    </xf>
    <xf numFmtId="0" fontId="9" fillId="62" borderId="132" xfId="0" applyFont="1" applyFill="1" applyBorder="1" applyAlignment="1">
      <alignment horizontal="left" vertical="center" wrapText="1"/>
    </xf>
    <xf numFmtId="0" fontId="29" fillId="0" borderId="131" xfId="0" applyFont="1" applyBorder="1" applyAlignment="1">
      <alignment horizontal="center" vertical="center"/>
    </xf>
    <xf numFmtId="0" fontId="29" fillId="0" borderId="130" xfId="0" applyFont="1" applyBorder="1" applyAlignment="1">
      <alignment horizontal="center" vertical="center"/>
    </xf>
    <xf numFmtId="0" fontId="16" fillId="0" borderId="104" xfId="0" applyFont="1" applyBorder="1" applyAlignment="1">
      <alignment horizontal="left" vertical="top" wrapText="1"/>
    </xf>
    <xf numFmtId="0" fontId="16" fillId="0" borderId="37" xfId="0" applyFont="1" applyBorder="1" applyAlignment="1">
      <alignment horizontal="left" vertical="top" wrapText="1"/>
    </xf>
    <xf numFmtId="0" fontId="79" fillId="61" borderId="154" xfId="0" applyFont="1" applyFill="1" applyBorder="1" applyAlignment="1">
      <alignment horizontal="left" vertical="top" wrapText="1"/>
    </xf>
    <xf numFmtId="0" fontId="79" fillId="61" borderId="112" xfId="0" applyFont="1" applyFill="1" applyBorder="1" applyAlignment="1">
      <alignment horizontal="left" vertical="top"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14" fontId="17" fillId="73" borderId="104" xfId="357" applyNumberFormat="1" applyFill="1" applyBorder="1" applyAlignment="1" applyProtection="1">
      <alignment horizontal="left" vertical="center"/>
      <protection locked="0"/>
    </xf>
    <xf numFmtId="14" fontId="17" fillId="73" borderId="33" xfId="357" applyNumberFormat="1" applyFill="1" applyBorder="1" applyAlignment="1" applyProtection="1">
      <alignment horizontal="left" vertical="center"/>
      <protection locked="0"/>
    </xf>
    <xf numFmtId="14" fontId="17" fillId="73" borderId="103"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 fillId="0" borderId="0" xfId="0" applyFont="1" applyAlignment="1">
      <alignment horizontal="center" vertical="center" wrapText="1"/>
    </xf>
    <xf numFmtId="0" fontId="49" fillId="0" borderId="100" xfId="0" applyFont="1" applyBorder="1" applyAlignment="1">
      <alignment horizontal="left" vertical="center" wrapText="1"/>
    </xf>
    <xf numFmtId="0" fontId="15" fillId="23" borderId="104"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3" xfId="357" applyFont="1" applyFill="1" applyBorder="1" applyAlignment="1">
      <alignment horizontal="center" vertical="center" wrapText="1"/>
    </xf>
    <xf numFmtId="0" fontId="25" fillId="25" borderId="104"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3" xfId="0" applyFont="1" applyFill="1" applyBorder="1" applyAlignment="1" applyProtection="1">
      <alignment horizontal="center" vertical="center" wrapText="1"/>
      <protection locked="0"/>
    </xf>
    <xf numFmtId="0" fontId="28" fillId="23" borderId="100" xfId="0" applyFont="1" applyFill="1" applyBorder="1" applyAlignment="1">
      <alignment vertical="center" wrapText="1"/>
    </xf>
    <xf numFmtId="0" fontId="108" fillId="23" borderId="100" xfId="0" applyFont="1" applyFill="1" applyBorder="1"/>
    <xf numFmtId="0" fontId="28" fillId="23" borderId="104" xfId="0" applyFont="1" applyFill="1" applyBorder="1" applyAlignment="1">
      <alignment vertical="center" wrapText="1"/>
    </xf>
    <xf numFmtId="0" fontId="28" fillId="23" borderId="33" xfId="0" applyFont="1" applyFill="1" applyBorder="1" applyAlignment="1">
      <alignment vertical="center" wrapText="1"/>
    </xf>
    <xf numFmtId="0" fontId="108" fillId="23" borderId="103" xfId="0" applyFont="1" applyFill="1" applyBorder="1"/>
    <xf numFmtId="0" fontId="89" fillId="0" borderId="0" xfId="0" applyFont="1" applyAlignment="1">
      <alignment horizontal="center" vertical="top"/>
    </xf>
    <xf numFmtId="0" fontId="3" fillId="0" borderId="0" xfId="0" applyFont="1" applyAlignment="1">
      <alignment horizontal="center" vertical="top"/>
    </xf>
    <xf numFmtId="0" fontId="17" fillId="0" borderId="104" xfId="357" applyBorder="1" applyAlignment="1">
      <alignment vertical="center"/>
    </xf>
    <xf numFmtId="0" fontId="4" fillId="0" borderId="33" xfId="0" applyFont="1" applyBorder="1" applyAlignment="1">
      <alignment vertical="center"/>
    </xf>
    <xf numFmtId="0" fontId="4" fillId="0" borderId="103" xfId="0" applyFont="1" applyBorder="1" applyAlignment="1">
      <alignment vertical="center"/>
    </xf>
    <xf numFmtId="0" fontId="4" fillId="0" borderId="0" xfId="0" applyFont="1" applyAlignment="1">
      <alignment horizontal="left" vertical="top" wrapText="1"/>
    </xf>
    <xf numFmtId="49" fontId="17" fillId="73" borderId="104" xfId="357" applyNumberFormat="1" applyFill="1" applyBorder="1" applyAlignment="1" applyProtection="1">
      <alignment horizontal="left" vertical="center"/>
      <protection locked="0"/>
    </xf>
    <xf numFmtId="49" fontId="17" fillId="73" borderId="33" xfId="357" applyNumberFormat="1" applyFill="1" applyBorder="1" applyAlignment="1" applyProtection="1">
      <alignment horizontal="left" vertical="center"/>
      <protection locked="0"/>
    </xf>
    <xf numFmtId="49" fontId="17" fillId="73" borderId="103" xfId="357" applyNumberFormat="1" applyFill="1" applyBorder="1" applyAlignment="1" applyProtection="1">
      <alignment horizontal="left" vertical="center"/>
      <protection locked="0"/>
    </xf>
    <xf numFmtId="14" fontId="17" fillId="73" borderId="104" xfId="357" applyNumberFormat="1" applyFill="1" applyBorder="1" applyAlignment="1" applyProtection="1">
      <alignment horizontal="center" vertical="center"/>
      <protection locked="0"/>
    </xf>
    <xf numFmtId="14" fontId="17" fillId="73" borderId="103" xfId="357" applyNumberFormat="1" applyFill="1" applyBorder="1" applyAlignment="1" applyProtection="1">
      <alignment horizontal="center" vertical="center"/>
      <protection locked="0"/>
    </xf>
    <xf numFmtId="14" fontId="17" fillId="0" borderId="104" xfId="357" applyNumberFormat="1" applyBorder="1" applyAlignment="1">
      <alignment horizontal="center" vertical="center"/>
    </xf>
    <xf numFmtId="14" fontId="17" fillId="0" borderId="103" xfId="357" applyNumberFormat="1" applyBorder="1" applyAlignment="1">
      <alignment horizontal="center" vertical="center"/>
    </xf>
    <xf numFmtId="0" fontId="4" fillId="23" borderId="104" xfId="0" applyFont="1" applyFill="1" applyBorder="1" applyAlignment="1">
      <alignment horizontal="center" vertical="center" wrapText="1"/>
    </xf>
    <xf numFmtId="0" fontId="4" fillId="23" borderId="103" xfId="0" applyFont="1" applyFill="1" applyBorder="1" applyAlignment="1">
      <alignment horizontal="center" vertical="center" wrapText="1"/>
    </xf>
    <xf numFmtId="0" fontId="17" fillId="0" borderId="104" xfId="357" applyBorder="1" applyAlignment="1">
      <alignment horizontal="center" vertical="center" wrapText="1"/>
    </xf>
    <xf numFmtId="0" fontId="17" fillId="0" borderId="33" xfId="357" applyBorder="1" applyAlignment="1">
      <alignment horizontal="center" vertical="center" wrapText="1"/>
    </xf>
    <xf numFmtId="0" fontId="17" fillId="0" borderId="103" xfId="357" applyBorder="1" applyAlignment="1">
      <alignment horizontal="center" vertical="center" wrapText="1"/>
    </xf>
    <xf numFmtId="0" fontId="17" fillId="0" borderId="104" xfId="357" applyBorder="1" applyAlignment="1">
      <alignment horizontal="center" vertical="center"/>
    </xf>
    <xf numFmtId="0" fontId="17" fillId="0" borderId="33" xfId="357" applyBorder="1" applyAlignment="1">
      <alignment horizontal="center" vertical="center"/>
    </xf>
    <xf numFmtId="0" fontId="17" fillId="0" borderId="103" xfId="357" applyBorder="1" applyAlignment="1">
      <alignment horizontal="center" vertical="center"/>
    </xf>
    <xf numFmtId="0" fontId="17" fillId="23" borderId="104" xfId="357" applyFill="1" applyBorder="1" applyAlignment="1">
      <alignment horizontal="center" vertical="center" wrapText="1"/>
    </xf>
    <xf numFmtId="0" fontId="17" fillId="23" borderId="33" xfId="357" applyFill="1" applyBorder="1" applyAlignment="1">
      <alignment horizontal="center" vertical="center" wrapText="1"/>
    </xf>
    <xf numFmtId="0" fontId="17" fillId="23" borderId="103" xfId="357" applyFill="1" applyBorder="1" applyAlignment="1">
      <alignment horizontal="center" vertical="center" wrapText="1"/>
    </xf>
    <xf numFmtId="0" fontId="17" fillId="23" borderId="16" xfId="357" applyFill="1" applyBorder="1" applyAlignment="1">
      <alignment horizontal="center" vertical="center" wrapText="1"/>
    </xf>
    <xf numFmtId="0" fontId="17" fillId="23" borderId="14" xfId="357" applyFill="1" applyBorder="1" applyAlignment="1">
      <alignment horizontal="center" vertical="center" wrapText="1"/>
    </xf>
    <xf numFmtId="0" fontId="17" fillId="23" borderId="15" xfId="357" applyFill="1" applyBorder="1" applyAlignment="1">
      <alignment horizontal="center" vertical="center" wrapText="1"/>
    </xf>
    <xf numFmtId="0" fontId="16" fillId="23" borderId="104"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3" xfId="0" applyFont="1" applyBorder="1" applyAlignment="1">
      <alignment horizontal="left" vertical="center" wrapText="1"/>
    </xf>
    <xf numFmtId="0" fontId="49" fillId="23" borderId="100" xfId="0" applyFont="1" applyFill="1" applyBorder="1" applyAlignment="1">
      <alignment horizontal="left" vertical="center" wrapText="1"/>
    </xf>
    <xf numFmtId="0" fontId="16" fillId="0" borderId="104"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3" xfId="0" applyFont="1" applyBorder="1" applyAlignment="1">
      <alignment horizontal="center" vertical="center" wrapText="1"/>
    </xf>
    <xf numFmtId="0" fontId="17" fillId="73" borderId="104" xfId="357" applyFill="1" applyBorder="1" applyAlignment="1" applyProtection="1">
      <alignment horizontal="center" vertical="center"/>
      <protection locked="0"/>
    </xf>
    <xf numFmtId="0" fontId="17" fillId="73" borderId="33" xfId="357" applyFill="1" applyBorder="1" applyAlignment="1" applyProtection="1">
      <alignment horizontal="center" vertical="center"/>
      <protection locked="0"/>
    </xf>
    <xf numFmtId="0" fontId="17" fillId="73" borderId="103" xfId="357" applyFill="1" applyBorder="1" applyAlignment="1" applyProtection="1">
      <alignment horizontal="center" vertical="center"/>
      <protection locked="0"/>
    </xf>
    <xf numFmtId="0" fontId="16" fillId="23" borderId="100" xfId="0" applyFont="1" applyFill="1" applyBorder="1" applyAlignment="1">
      <alignment horizontal="left" vertical="center"/>
    </xf>
    <xf numFmtId="0" fontId="3" fillId="23" borderId="100" xfId="0" applyFont="1" applyFill="1" applyBorder="1" applyAlignment="1">
      <alignment vertical="center" wrapText="1"/>
    </xf>
    <xf numFmtId="0" fontId="7" fillId="23" borderId="100" xfId="0" applyFont="1" applyFill="1" applyBorder="1"/>
    <xf numFmtId="0" fontId="16" fillId="0" borderId="104"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3" xfId="0" applyFont="1" applyBorder="1" applyAlignment="1">
      <alignment horizontal="left" vertical="center" wrapText="1"/>
    </xf>
    <xf numFmtId="0" fontId="17" fillId="0" borderId="100" xfId="357" applyBorder="1" applyAlignment="1">
      <alignment horizontal="center" vertical="center"/>
    </xf>
    <xf numFmtId="49" fontId="17" fillId="73" borderId="124" xfId="357" applyNumberFormat="1" applyFill="1" applyBorder="1" applyAlignment="1" applyProtection="1">
      <alignment horizontal="center" vertical="center"/>
      <protection locked="0"/>
    </xf>
    <xf numFmtId="49" fontId="17" fillId="73" borderId="113" xfId="357" applyNumberFormat="1" applyFill="1" applyBorder="1" applyAlignment="1" applyProtection="1">
      <alignment horizontal="center" vertical="center"/>
      <protection locked="0"/>
    </xf>
    <xf numFmtId="49" fontId="17" fillId="73" borderId="128" xfId="357" applyNumberFormat="1" applyFill="1" applyBorder="1" applyAlignment="1" applyProtection="1">
      <alignment horizontal="center" vertical="center"/>
      <protection locked="0"/>
    </xf>
    <xf numFmtId="0" fontId="6" fillId="0" borderId="104"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16" fillId="0" borderId="0" xfId="0" applyFont="1" applyAlignment="1">
      <alignment horizontal="justify" wrapText="1"/>
    </xf>
    <xf numFmtId="0" fontId="99" fillId="0" borderId="0" xfId="0" applyFont="1" applyAlignment="1">
      <alignment horizontal="justify"/>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11" fillId="61" borderId="109" xfId="0" applyFont="1" applyFill="1" applyBorder="1" applyAlignment="1">
      <alignment horizontal="left" vertical="center" wrapText="1"/>
    </xf>
    <xf numFmtId="0" fontId="11" fillId="61" borderId="110" xfId="0" applyFont="1" applyFill="1" applyBorder="1" applyAlignment="1">
      <alignment horizontal="left" vertical="center" wrapText="1"/>
    </xf>
    <xf numFmtId="0" fontId="11" fillId="61" borderId="111" xfId="0" applyFont="1" applyFill="1" applyBorder="1" applyAlignment="1">
      <alignment horizontal="left" vertical="center" wrapText="1"/>
    </xf>
    <xf numFmtId="0" fontId="5" fillId="61" borderId="92" xfId="0" applyFont="1" applyFill="1" applyBorder="1" applyAlignment="1">
      <alignment horizontal="center" vertical="center" wrapText="1"/>
    </xf>
    <xf numFmtId="0" fontId="209" fillId="0" borderId="109" xfId="0" applyFont="1" applyBorder="1" applyAlignment="1">
      <alignment horizontal="left" vertical="center" wrapText="1"/>
    </xf>
    <xf numFmtId="0" fontId="209" fillId="0" borderId="110" xfId="0" applyFont="1" applyBorder="1" applyAlignment="1">
      <alignment horizontal="left" vertical="center" wrapText="1"/>
    </xf>
    <xf numFmtId="0" fontId="209" fillId="0" borderId="111" xfId="0" applyFont="1" applyBorder="1" applyAlignment="1">
      <alignment horizontal="left" vertical="center" wrapText="1"/>
    </xf>
    <xf numFmtId="0" fontId="4" fillId="62" borderId="87"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62" borderId="73"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17" fillId="0" borderId="157" xfId="0" applyFont="1" applyBorder="1" applyAlignment="1">
      <alignment horizontal="left" vertical="center" wrapText="1"/>
    </xf>
    <xf numFmtId="0" fontId="26" fillId="0" borderId="158" xfId="0" applyFont="1" applyBorder="1" applyAlignment="1">
      <alignment horizontal="left" vertical="center" wrapText="1"/>
    </xf>
    <xf numFmtId="0" fontId="26" fillId="0" borderId="159" xfId="0" applyFont="1" applyBorder="1" applyAlignment="1">
      <alignment horizontal="left" vertical="center" wrapText="1"/>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29" fillId="0" borderId="92" xfId="0" applyFont="1" applyBorder="1" applyAlignment="1">
      <alignment horizontal="center" vertical="center"/>
    </xf>
    <xf numFmtId="0" fontId="29" fillId="0" borderId="93" xfId="0" applyFont="1" applyBorder="1" applyAlignment="1">
      <alignment horizontal="center" vertical="center"/>
    </xf>
    <xf numFmtId="0" fontId="4" fillId="0" borderId="0" xfId="0" applyFont="1" applyAlignment="1">
      <alignment horizontal="center" vertical="center"/>
    </xf>
    <xf numFmtId="0" fontId="16" fillId="0" borderId="168" xfId="0" applyFont="1" applyBorder="1" applyAlignment="1">
      <alignment horizontal="left" vertical="top" wrapText="1"/>
    </xf>
    <xf numFmtId="0" fontId="16" fillId="0" borderId="169" xfId="0" applyFont="1" applyBorder="1" applyAlignment="1">
      <alignment horizontal="left" vertical="top" wrapText="1"/>
    </xf>
    <xf numFmtId="0" fontId="79" fillId="61" borderId="139" xfId="0" applyFont="1" applyFill="1" applyBorder="1" applyAlignment="1">
      <alignment horizontal="left" vertical="top" wrapText="1"/>
    </xf>
    <xf numFmtId="0" fontId="79" fillId="61" borderId="138" xfId="0" applyFont="1" applyFill="1" applyBorder="1" applyAlignment="1">
      <alignment horizontal="left" vertical="top" wrapText="1"/>
    </xf>
    <xf numFmtId="0" fontId="16" fillId="23" borderId="139" xfId="0" applyFont="1" applyFill="1" applyBorder="1" applyAlignment="1">
      <alignment horizontal="left" vertical="top" wrapText="1"/>
    </xf>
    <xf numFmtId="0" fontId="16" fillId="23" borderId="149" xfId="0" applyFont="1" applyFill="1" applyBorder="1" applyAlignment="1">
      <alignment horizontal="left" vertical="top" wrapText="1"/>
    </xf>
    <xf numFmtId="0" fontId="15" fillId="0" borderId="113" xfId="0" applyFont="1" applyBorder="1" applyAlignment="1">
      <alignment horizontal="left" vertical="top" wrapText="1"/>
    </xf>
    <xf numFmtId="0" fontId="15" fillId="0" borderId="114" xfId="0" applyFont="1" applyBorder="1" applyAlignment="1">
      <alignment horizontal="left" vertical="top" wrapText="1"/>
    </xf>
    <xf numFmtId="0" fontId="16" fillId="61" borderId="155" xfId="0" applyFont="1" applyFill="1" applyBorder="1" applyAlignment="1">
      <alignment horizontal="left" vertical="top" wrapText="1"/>
    </xf>
    <xf numFmtId="0" fontId="16" fillId="61" borderId="137" xfId="0" applyFont="1" applyFill="1" applyBorder="1" applyAlignment="1">
      <alignment horizontal="left" vertical="top" wrapText="1"/>
    </xf>
    <xf numFmtId="0" fontId="17" fillId="0" borderId="160" xfId="0" applyFont="1" applyBorder="1" applyAlignment="1">
      <alignment horizontal="left" vertical="center" wrapText="1"/>
    </xf>
    <xf numFmtId="0" fontId="26" fillId="0" borderId="11" xfId="0" applyFont="1" applyBorder="1" applyAlignment="1">
      <alignment horizontal="left" vertical="center" wrapText="1"/>
    </xf>
    <xf numFmtId="0" fontId="26" fillId="0" borderId="43" xfId="0" applyFont="1" applyBorder="1" applyAlignment="1">
      <alignment horizontal="left" vertical="center"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17" fillId="62" borderId="161"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16" fillId="23" borderId="112" xfId="0" applyFont="1" applyFill="1" applyBorder="1" applyAlignment="1">
      <alignment horizontal="left" vertical="top" wrapText="1"/>
    </xf>
    <xf numFmtId="0" fontId="16" fillId="23" borderId="127" xfId="0" applyFont="1" applyFill="1" applyBorder="1" applyAlignment="1">
      <alignment horizontal="left" vertical="top" wrapText="1"/>
    </xf>
    <xf numFmtId="0" fontId="16" fillId="61" borderId="167" xfId="0" applyFont="1" applyFill="1" applyBorder="1" applyAlignment="1">
      <alignment horizontal="left" vertical="top" wrapText="1"/>
    </xf>
    <xf numFmtId="0" fontId="16" fillId="61" borderId="168" xfId="0" applyFont="1" applyFill="1" applyBorder="1" applyAlignment="1">
      <alignment horizontal="left" vertical="top" wrapText="1"/>
    </xf>
    <xf numFmtId="0" fontId="29" fillId="0" borderId="35" xfId="0" applyFont="1" applyBorder="1" applyAlignment="1">
      <alignment horizontal="center" vertical="center"/>
    </xf>
    <xf numFmtId="0" fontId="29" fillId="0" borderId="19" xfId="0" applyFont="1" applyBorder="1" applyAlignment="1">
      <alignment horizontal="center" vertical="center"/>
    </xf>
    <xf numFmtId="0" fontId="17" fillId="62" borderId="156"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5" xfId="0" applyFont="1" applyFill="1" applyBorder="1" applyAlignment="1">
      <alignment horizontal="left" vertical="center" wrapText="1"/>
    </xf>
    <xf numFmtId="0" fontId="16" fillId="61" borderId="162" xfId="0" applyFont="1" applyFill="1" applyBorder="1" applyAlignment="1">
      <alignment horizontal="left" vertical="top" wrapText="1"/>
    </xf>
    <xf numFmtId="0" fontId="16" fillId="61" borderId="163" xfId="0" applyFont="1" applyFill="1" applyBorder="1" applyAlignment="1">
      <alignment horizontal="left" vertical="top" wrapText="1"/>
    </xf>
    <xf numFmtId="0" fontId="16" fillId="61" borderId="164" xfId="0" applyFont="1" applyFill="1" applyBorder="1" applyAlignment="1">
      <alignment horizontal="left" vertical="top" wrapText="1"/>
    </xf>
    <xf numFmtId="0" fontId="79" fillId="61" borderId="162" xfId="0" applyFont="1" applyFill="1" applyBorder="1" applyAlignment="1">
      <alignment horizontal="left" vertical="top" wrapText="1"/>
    </xf>
    <xf numFmtId="0" fontId="79" fillId="61" borderId="163" xfId="0" applyFont="1" applyFill="1" applyBorder="1" applyAlignment="1">
      <alignment horizontal="left" vertical="top" wrapText="1"/>
    </xf>
    <xf numFmtId="0" fontId="79" fillId="61" borderId="164" xfId="0" applyFont="1" applyFill="1" applyBorder="1" applyAlignment="1">
      <alignment horizontal="left" vertical="top" wrapText="1"/>
    </xf>
    <xf numFmtId="0" fontId="17" fillId="62" borderId="83" xfId="0" applyFont="1" applyFill="1" applyBorder="1" applyAlignment="1">
      <alignment horizontal="left" vertical="center"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16" fillId="23" borderId="95" xfId="0" applyFont="1" applyFill="1" applyBorder="1" applyAlignment="1">
      <alignment horizontal="left" vertical="top" wrapText="1"/>
    </xf>
    <xf numFmtId="0" fontId="16" fillId="23" borderId="72" xfId="0" applyFont="1" applyFill="1" applyBorder="1" applyAlignment="1">
      <alignment horizontal="left" vertical="top" wrapText="1"/>
    </xf>
    <xf numFmtId="0" fontId="16" fillId="23" borderId="91" xfId="0" applyFont="1" applyFill="1" applyBorder="1" applyAlignment="1">
      <alignment horizontal="left" vertical="top" wrapText="1"/>
    </xf>
    <xf numFmtId="0" fontId="79" fillId="61" borderId="95" xfId="0" applyFont="1" applyFill="1" applyBorder="1" applyAlignment="1">
      <alignment horizontal="left" vertical="top" wrapText="1"/>
    </xf>
    <xf numFmtId="0" fontId="79" fillId="61" borderId="72" xfId="0" applyFont="1" applyFill="1" applyBorder="1" applyAlignment="1">
      <alignment horizontal="left" vertical="top" wrapText="1"/>
    </xf>
    <xf numFmtId="0" fontId="79" fillId="61" borderId="96" xfId="0" applyFont="1" applyFill="1" applyBorder="1" applyAlignment="1">
      <alignment horizontal="left" vertical="top" wrapText="1"/>
    </xf>
    <xf numFmtId="0" fontId="4" fillId="62" borderId="73"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3" fillId="0" borderId="120" xfId="0" applyFont="1" applyBorder="1" applyAlignment="1">
      <alignment horizontal="left" vertical="top" wrapText="1"/>
    </xf>
    <xf numFmtId="0" fontId="16" fillId="0" borderId="31" xfId="0" applyFont="1" applyBorder="1" applyAlignment="1">
      <alignment horizontal="left" vertical="top" wrapText="1"/>
    </xf>
    <xf numFmtId="0" fontId="79" fillId="0" borderId="31" xfId="0" applyFont="1" applyBorder="1" applyAlignment="1">
      <alignment horizontal="left" vertical="top" wrapText="1"/>
    </xf>
    <xf numFmtId="0" fontId="79" fillId="0" borderId="33" xfId="0" applyFont="1" applyBorder="1" applyAlignment="1">
      <alignment horizontal="left" vertical="top" wrapText="1"/>
    </xf>
    <xf numFmtId="0" fontId="79" fillId="0" borderId="137" xfId="0" applyFont="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5" fillId="0" borderId="33" xfId="0" applyFont="1" applyBorder="1" applyAlignment="1">
      <alignment horizontal="left" vertical="top" wrapText="1"/>
    </xf>
    <xf numFmtId="0" fontId="15" fillId="0" borderId="37" xfId="0" applyFont="1" applyBorder="1" applyAlignment="1">
      <alignment horizontal="left" vertical="top" wrapText="1"/>
    </xf>
    <xf numFmtId="0" fontId="16" fillId="61" borderId="119" xfId="0" applyFont="1" applyFill="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5" fillId="0" borderId="57" xfId="0" applyFont="1" applyBorder="1" applyAlignment="1">
      <alignment horizontal="center" vertical="center"/>
    </xf>
    <xf numFmtId="0" fontId="5" fillId="0" borderId="83" xfId="0" applyFont="1" applyBorder="1" applyAlignment="1">
      <alignment horizontal="center" vertical="center"/>
    </xf>
    <xf numFmtId="0" fontId="5" fillId="0" borderId="126" xfId="0" applyFont="1" applyBorder="1" applyAlignment="1">
      <alignment horizontal="center" vertical="center"/>
    </xf>
    <xf numFmtId="0" fontId="5" fillId="0" borderId="112" xfId="0" applyFont="1" applyBorder="1" applyAlignment="1">
      <alignment horizontal="center" vertical="center"/>
    </xf>
    <xf numFmtId="0" fontId="5" fillId="0" borderId="106" xfId="0" applyFont="1" applyBorder="1" applyAlignment="1">
      <alignment horizontal="center" vertical="center"/>
    </xf>
    <xf numFmtId="0" fontId="5" fillId="0" borderId="28" xfId="0" applyFont="1" applyBorder="1" applyAlignment="1">
      <alignment horizontal="center" vertical="center"/>
    </xf>
    <xf numFmtId="0" fontId="5" fillId="0" borderId="122" xfId="0" applyFont="1" applyBorder="1" applyAlignment="1">
      <alignment horizontal="center" vertical="center"/>
    </xf>
    <xf numFmtId="0" fontId="5" fillId="0" borderId="116" xfId="0" applyFont="1" applyBorder="1" applyAlignment="1">
      <alignment horizontal="center" vertical="center"/>
    </xf>
    <xf numFmtId="0" fontId="4" fillId="62" borderId="130" xfId="0" applyFont="1" applyFill="1" applyBorder="1" applyAlignment="1">
      <alignment horizontal="center" vertical="center"/>
    </xf>
    <xf numFmtId="0" fontId="4" fillId="62" borderId="132" xfId="0" applyFont="1" applyFill="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9" fillId="62" borderId="83" xfId="0" applyFont="1" applyFill="1" applyBorder="1" applyAlignment="1">
      <alignment horizontal="left" vertical="center"/>
    </xf>
    <xf numFmtId="0" fontId="9" fillId="62" borderId="58" xfId="0" applyFont="1" applyFill="1" applyBorder="1" applyAlignment="1">
      <alignment horizontal="left" vertical="center"/>
    </xf>
    <xf numFmtId="0" fontId="15" fillId="0" borderId="108" xfId="0" applyFont="1" applyBorder="1" applyAlignment="1">
      <alignment horizontal="left" vertical="top" wrapText="1"/>
    </xf>
    <xf numFmtId="0" fontId="4" fillId="62" borderId="93" xfId="0" applyFont="1" applyFill="1" applyBorder="1" applyAlignment="1">
      <alignment horizontal="center" vertical="center"/>
    </xf>
    <xf numFmtId="0" fontId="4" fillId="62" borderId="20" xfId="0" applyFont="1" applyFill="1" applyBorder="1" applyAlignment="1">
      <alignment horizontal="center" vertical="center"/>
    </xf>
    <xf numFmtId="0" fontId="17" fillId="62" borderId="151" xfId="0" applyFont="1" applyFill="1" applyBorder="1" applyAlignment="1">
      <alignment horizontal="left" vertical="center" wrapText="1"/>
    </xf>
    <xf numFmtId="0" fontId="26" fillId="62" borderId="152" xfId="0" applyFont="1" applyFill="1" applyBorder="1" applyAlignment="1">
      <alignment horizontal="left" vertical="center" wrapText="1"/>
    </xf>
    <xf numFmtId="0" fontId="26" fillId="62" borderId="153" xfId="0" applyFont="1" applyFill="1" applyBorder="1" applyAlignment="1">
      <alignment horizontal="left" vertical="center" wrapText="1"/>
    </xf>
    <xf numFmtId="0" fontId="16" fillId="61" borderId="28" xfId="0" applyFont="1" applyFill="1" applyBorder="1" applyAlignment="1">
      <alignment horizontal="left" vertical="top" wrapText="1"/>
    </xf>
    <xf numFmtId="0" fontId="16" fillId="23" borderId="165" xfId="0" applyFont="1" applyFill="1" applyBorder="1" applyAlignment="1">
      <alignment horizontal="left" vertical="top" wrapText="1"/>
    </xf>
    <xf numFmtId="0" fontId="16" fillId="23" borderId="163" xfId="0" applyFont="1" applyFill="1" applyBorder="1" applyAlignment="1">
      <alignment horizontal="left" vertical="top" wrapText="1"/>
    </xf>
    <xf numFmtId="0" fontId="16" fillId="23" borderId="166" xfId="0" applyFont="1" applyFill="1" applyBorder="1" applyAlignment="1">
      <alignment horizontal="left" vertical="top" wrapText="1"/>
    </xf>
    <xf numFmtId="0" fontId="49" fillId="0" borderId="134"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12" xfId="0" applyFont="1" applyBorder="1" applyAlignment="1">
      <alignment horizontal="center" vertical="center" wrapText="1"/>
    </xf>
    <xf numFmtId="0" fontId="71" fillId="0" borderId="0" xfId="0" applyFont="1" applyAlignment="1">
      <alignment horizontal="left" vertical="top" wrapText="1"/>
    </xf>
    <xf numFmtId="0" fontId="17" fillId="0" borderId="151" xfId="0" applyFont="1" applyBorder="1" applyAlignment="1">
      <alignment horizontal="left" vertical="center" wrapText="1"/>
    </xf>
    <xf numFmtId="0" fontId="26" fillId="0" borderId="152" xfId="0" applyFont="1" applyBorder="1" applyAlignment="1">
      <alignment horizontal="left" vertical="center" wrapText="1"/>
    </xf>
    <xf numFmtId="0" fontId="26" fillId="0" borderId="153" xfId="0" applyFont="1" applyBorder="1" applyAlignment="1">
      <alignment horizontal="left" vertical="center"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5" fillId="0" borderId="131" xfId="0" applyFont="1" applyBorder="1" applyAlignment="1">
      <alignment horizontal="center" vertical="center"/>
    </xf>
    <xf numFmtId="0" fontId="5" fillId="0" borderId="130" xfId="0" applyFont="1" applyBorder="1" applyAlignment="1">
      <alignment horizontal="center" vertical="center"/>
    </xf>
    <xf numFmtId="0" fontId="100" fillId="0" borderId="40" xfId="0" applyFont="1" applyBorder="1" applyAlignment="1">
      <alignment horizontal="center" vertical="center"/>
    </xf>
    <xf numFmtId="0" fontId="100" fillId="0" borderId="35" xfId="0" applyFont="1" applyBorder="1" applyAlignment="1">
      <alignment horizontal="center" vertical="center"/>
    </xf>
    <xf numFmtId="0" fontId="100" fillId="0" borderId="34" xfId="0" applyFont="1" applyBorder="1" applyAlignment="1">
      <alignment horizontal="center" vertical="center"/>
    </xf>
    <xf numFmtId="0" fontId="100" fillId="0" borderId="0" xfId="0" applyFont="1" applyAlignment="1">
      <alignment horizontal="center" vertical="center"/>
    </xf>
    <xf numFmtId="0" fontId="100" fillId="0" borderId="52" xfId="0" applyFont="1" applyBorder="1" applyAlignment="1">
      <alignment horizontal="center" vertical="center"/>
    </xf>
    <xf numFmtId="0" fontId="100" fillId="0" borderId="19" xfId="0" applyFont="1" applyBorder="1" applyAlignment="1">
      <alignment horizontal="center" vertical="center"/>
    </xf>
    <xf numFmtId="0" fontId="16" fillId="23" borderId="168" xfId="0" applyFont="1" applyFill="1" applyBorder="1" applyAlignment="1">
      <alignment horizontal="left" vertical="top" wrapText="1"/>
    </xf>
    <xf numFmtId="0" fontId="16" fillId="23" borderId="169" xfId="0" applyFont="1" applyFill="1" applyBorder="1" applyAlignment="1">
      <alignment horizontal="left" vertical="top" wrapText="1"/>
    </xf>
    <xf numFmtId="0" fontId="79" fillId="61" borderId="167" xfId="0" applyFont="1" applyFill="1" applyBorder="1" applyAlignment="1">
      <alignment horizontal="left" vertical="top" wrapText="1"/>
    </xf>
    <xf numFmtId="0" fontId="79" fillId="61" borderId="168" xfId="0" applyFont="1" applyFill="1" applyBorder="1" applyAlignment="1">
      <alignment horizontal="left" vertical="top" wrapText="1"/>
    </xf>
    <xf numFmtId="0" fontId="5" fillId="62" borderId="94"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5" xfId="0" applyFont="1" applyBorder="1" applyAlignment="1">
      <alignment horizontal="left" vertical="top" wrapText="1"/>
    </xf>
    <xf numFmtId="0" fontId="3" fillId="0" borderId="117" xfId="0" applyFont="1" applyBorder="1" applyAlignment="1">
      <alignment horizontal="left" vertical="top" wrapText="1"/>
    </xf>
    <xf numFmtId="0" fontId="3" fillId="0" borderId="129" xfId="0" applyFont="1" applyBorder="1" applyAlignment="1">
      <alignment horizontal="left" vertical="top" wrapText="1"/>
    </xf>
    <xf numFmtId="0" fontId="23" fillId="0" borderId="125" xfId="0" applyFont="1" applyBorder="1" applyAlignment="1">
      <alignment horizontal="left" vertical="top" wrapText="1"/>
    </xf>
    <xf numFmtId="0" fontId="23" fillId="0" borderId="117" xfId="0" applyFont="1" applyBorder="1" applyAlignment="1">
      <alignment horizontal="left" vertical="top" wrapText="1"/>
    </xf>
    <xf numFmtId="0" fontId="23" fillId="0" borderId="118" xfId="0" applyFont="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79" fillId="0" borderId="104" xfId="0" applyFont="1" applyBorder="1" applyAlignment="1">
      <alignment horizontal="left" vertical="top" wrapText="1"/>
    </xf>
    <xf numFmtId="0" fontId="79" fillId="0" borderId="103" xfId="0" applyFont="1" applyBorder="1" applyAlignment="1">
      <alignment horizontal="left" vertical="top" wrapText="1"/>
    </xf>
    <xf numFmtId="0" fontId="79" fillId="61" borderId="119" xfId="0" applyFont="1" applyFill="1" applyBorder="1" applyAlignment="1">
      <alignment horizontal="left" vertical="top" wrapText="1"/>
    </xf>
    <xf numFmtId="0" fontId="16" fillId="23" borderId="119" xfId="0" applyFont="1" applyFill="1" applyBorder="1" applyAlignment="1">
      <alignment horizontal="left" vertical="top" wrapText="1"/>
    </xf>
    <xf numFmtId="0" fontId="16" fillId="23" borderId="120" xfId="0" applyFont="1" applyFill="1" applyBorder="1" applyAlignment="1">
      <alignment horizontal="left" vertical="top" wrapText="1"/>
    </xf>
    <xf numFmtId="0" fontId="5" fillId="62" borderId="132"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16" fillId="61" borderId="125" xfId="0" applyFont="1" applyFill="1" applyBorder="1" applyAlignment="1">
      <alignment horizontal="left" vertical="top" wrapText="1"/>
    </xf>
    <xf numFmtId="0" fontId="16" fillId="61" borderId="117" xfId="0" applyFont="1" applyFill="1" applyBorder="1" applyAlignment="1">
      <alignment horizontal="left" vertical="top" wrapText="1"/>
    </xf>
    <xf numFmtId="0" fontId="16" fillId="61" borderId="129" xfId="0" applyFont="1" applyFill="1" applyBorder="1" applyAlignment="1">
      <alignment horizontal="left" vertical="top" wrapText="1"/>
    </xf>
    <xf numFmtId="0" fontId="29" fillId="0" borderId="57" xfId="0" applyFont="1" applyBorder="1" applyAlignment="1">
      <alignment horizontal="center" vertical="center"/>
    </xf>
    <xf numFmtId="0" fontId="29" fillId="0" borderId="83" xfId="0" applyFont="1" applyBorder="1" applyAlignment="1">
      <alignment horizontal="center" vertical="center"/>
    </xf>
    <xf numFmtId="0" fontId="29" fillId="0" borderId="122" xfId="0" applyFont="1" applyBorder="1" applyAlignment="1">
      <alignment horizontal="center" vertical="center"/>
    </xf>
    <xf numFmtId="0" fontId="29" fillId="0" borderId="116" xfId="0" applyFont="1" applyBorder="1" applyAlignment="1">
      <alignment horizontal="center" vertical="center"/>
    </xf>
    <xf numFmtId="0" fontId="5" fillId="62" borderId="83"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28" fillId="0" borderId="16" xfId="0" applyFont="1" applyBorder="1" applyAlignment="1">
      <alignment horizontal="center" vertical="center" wrapText="1"/>
    </xf>
    <xf numFmtId="0" fontId="28" fillId="0" borderId="139"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16" fillId="23" borderId="165" xfId="0" applyFont="1" applyFill="1" applyBorder="1" applyAlignment="1">
      <alignment vertical="top" wrapText="1"/>
    </xf>
    <xf numFmtId="0" fontId="16" fillId="23" borderId="163" xfId="0" applyFont="1" applyFill="1" applyBorder="1" applyAlignment="1">
      <alignment vertical="top" wrapText="1"/>
    </xf>
    <xf numFmtId="0" fontId="16" fillId="23" borderId="166" xfId="0" applyFont="1" applyFill="1" applyBorder="1" applyAlignment="1">
      <alignment vertical="top" wrapText="1"/>
    </xf>
    <xf numFmtId="0" fontId="25" fillId="0" borderId="83" xfId="0" applyFont="1" applyBorder="1" applyAlignment="1">
      <alignment horizontal="center" vertical="center"/>
    </xf>
    <xf numFmtId="0" fontId="25" fillId="0" borderId="116" xfId="0" applyFont="1" applyBorder="1" applyAlignment="1">
      <alignment horizontal="center" vertical="center"/>
    </xf>
    <xf numFmtId="0" fontId="71" fillId="77" borderId="58" xfId="0" applyFont="1" applyFill="1" applyBorder="1" applyAlignment="1">
      <alignment horizontal="center" vertical="center"/>
    </xf>
    <xf numFmtId="0" fontId="71" fillId="77" borderId="123" xfId="0" applyFont="1" applyFill="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71" fillId="77" borderId="87" xfId="0" applyFont="1" applyFill="1" applyBorder="1" applyAlignment="1">
      <alignment horizontal="center" vertical="center"/>
    </xf>
    <xf numFmtId="0" fontId="71" fillId="77" borderId="140"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2" xfId="0" applyFont="1" applyFill="1" applyBorder="1" applyAlignment="1">
      <alignment horizontal="center" vertical="center"/>
    </xf>
    <xf numFmtId="0" fontId="16" fillId="0" borderId="83" xfId="0" applyFont="1" applyBorder="1" applyAlignment="1">
      <alignment horizontal="left" vertical="top" wrapText="1"/>
    </xf>
    <xf numFmtId="0" fontId="25" fillId="0" borderId="119" xfId="0" applyFont="1" applyBorder="1" applyAlignment="1">
      <alignment horizontal="center" vertical="center"/>
    </xf>
    <xf numFmtId="0" fontId="86" fillId="77" borderId="58" xfId="0" applyFont="1" applyFill="1" applyBorder="1" applyAlignment="1">
      <alignment horizontal="center" vertical="center"/>
    </xf>
    <xf numFmtId="0" fontId="86" fillId="77" borderId="120" xfId="0" applyFont="1" applyFill="1" applyBorder="1" applyAlignment="1">
      <alignment horizontal="center" vertical="center"/>
    </xf>
    <xf numFmtId="0" fontId="71" fillId="76" borderId="87"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40" xfId="0" applyFont="1" applyFill="1" applyBorder="1" applyAlignment="1">
      <alignment horizontal="center" vertical="center"/>
    </xf>
    <xf numFmtId="0" fontId="71" fillId="76" borderId="86"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9" xfId="0" applyFont="1" applyFill="1" applyBorder="1" applyAlignment="1">
      <alignment horizontal="center" vertical="center"/>
    </xf>
    <xf numFmtId="0" fontId="71" fillId="0" borderId="94" xfId="0" applyFont="1" applyBorder="1" applyAlignment="1">
      <alignment horizontal="center" vertical="center"/>
    </xf>
    <xf numFmtId="0" fontId="71" fillId="0" borderId="31" xfId="0" applyFont="1" applyBorder="1" applyAlignment="1">
      <alignment horizontal="center" vertical="center"/>
    </xf>
    <xf numFmtId="0" fontId="71" fillId="0" borderId="125" xfId="0" applyFont="1" applyBorder="1" applyAlignment="1">
      <alignment horizontal="center" vertical="center"/>
    </xf>
    <xf numFmtId="0" fontId="71" fillId="0" borderId="58" xfId="0" applyFont="1" applyBorder="1" applyAlignment="1">
      <alignment horizontal="center" vertical="center"/>
    </xf>
    <xf numFmtId="0" fontId="71" fillId="0" borderId="127" xfId="0" applyFont="1" applyBorder="1" applyAlignment="1">
      <alignment horizontal="center" vertical="center"/>
    </xf>
    <xf numFmtId="0" fontId="71" fillId="0" borderId="123" xfId="0" applyFont="1" applyBorder="1" applyAlignment="1">
      <alignment horizontal="center" vertical="center"/>
    </xf>
    <xf numFmtId="0" fontId="71" fillId="76" borderId="57" xfId="0" applyFont="1" applyFill="1" applyBorder="1" applyAlignment="1">
      <alignment horizontal="center" vertical="center"/>
    </xf>
    <xf numFmtId="0" fontId="71" fillId="76" borderId="126" xfId="0" applyFont="1" applyFill="1" applyBorder="1" applyAlignment="1">
      <alignment horizontal="center" vertical="center"/>
    </xf>
    <xf numFmtId="0" fontId="71" fillId="76" borderId="122" xfId="0" applyFont="1" applyFill="1" applyBorder="1" applyAlignment="1">
      <alignment horizontal="center" vertical="center"/>
    </xf>
    <xf numFmtId="0" fontId="71" fillId="76" borderId="83" xfId="0" applyFont="1" applyFill="1" applyBorder="1" applyAlignment="1">
      <alignment horizontal="center" vertical="center"/>
    </xf>
    <xf numFmtId="0" fontId="71" fillId="76" borderId="112" xfId="0" applyFont="1" applyFill="1" applyBorder="1" applyAlignment="1">
      <alignment horizontal="center" vertical="center"/>
    </xf>
    <xf numFmtId="0" fontId="71" fillId="76" borderId="116" xfId="0" applyFont="1" applyFill="1" applyBorder="1" applyAlignment="1">
      <alignment horizontal="center" vertical="center"/>
    </xf>
    <xf numFmtId="0" fontId="79" fillId="0" borderId="87"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16" fillId="0" borderId="73" xfId="0" applyFont="1" applyBorder="1" applyAlignment="1">
      <alignment horizontal="left" vertical="top" wrapText="1"/>
    </xf>
    <xf numFmtId="0" fontId="16" fillId="0" borderId="49" xfId="0" applyFont="1" applyBorder="1" applyAlignment="1">
      <alignment horizontal="left" vertical="top" wrapText="1"/>
    </xf>
    <xf numFmtId="0" fontId="79" fillId="0" borderId="83" xfId="0" applyFont="1" applyBorder="1" applyAlignment="1">
      <alignment horizontal="left" vertical="top" wrapText="1"/>
    </xf>
    <xf numFmtId="0" fontId="79" fillId="0" borderId="116" xfId="0" applyFont="1" applyBorder="1" applyAlignment="1">
      <alignment horizontal="left" vertical="top" wrapText="1"/>
    </xf>
    <xf numFmtId="0" fontId="79" fillId="0" borderId="140" xfId="0" applyFont="1" applyBorder="1" applyAlignment="1">
      <alignment horizontal="left" vertical="top" wrapText="1"/>
    </xf>
    <xf numFmtId="0" fontId="79" fillId="0" borderId="73" xfId="0" applyFont="1" applyBorder="1" applyAlignment="1">
      <alignment horizontal="left" vertical="top" wrapText="1"/>
    </xf>
    <xf numFmtId="0" fontId="79" fillId="0" borderId="147" xfId="0" applyFont="1" applyBorder="1" applyAlignment="1">
      <alignment horizontal="left" vertical="top" wrapText="1"/>
    </xf>
    <xf numFmtId="0" fontId="16" fillId="0" borderId="87" xfId="0" applyFont="1" applyBorder="1" applyAlignment="1">
      <alignment horizontal="left" vertical="top" wrapText="1"/>
    </xf>
    <xf numFmtId="0" fontId="16" fillId="0" borderId="140" xfId="0" applyFont="1" applyBorder="1" applyAlignment="1">
      <alignment horizontal="left" vertical="top" wrapText="1"/>
    </xf>
    <xf numFmtId="0" fontId="16" fillId="0" borderId="147" xfId="0" applyFont="1" applyBorder="1" applyAlignment="1">
      <alignment horizontal="left" vertical="top" wrapText="1"/>
    </xf>
    <xf numFmtId="0" fontId="0" fillId="0" borderId="140" xfId="0" applyBorder="1" applyAlignment="1">
      <alignment horizontal="left" vertical="top" wrapText="1"/>
    </xf>
    <xf numFmtId="0" fontId="0" fillId="0" borderId="87" xfId="0" applyBorder="1" applyAlignment="1">
      <alignment horizontal="center" vertical="center"/>
    </xf>
    <xf numFmtId="0" fontId="0" fillId="0" borderId="32" xfId="0" applyBorder="1" applyAlignment="1">
      <alignment horizontal="center" vertical="center"/>
    </xf>
    <xf numFmtId="0" fontId="0" fillId="0" borderId="140" xfId="0"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0" fillId="0" borderId="141" xfId="0" applyBorder="1" applyAlignment="1">
      <alignment horizontal="center" vertical="center"/>
    </xf>
    <xf numFmtId="0" fontId="49" fillId="24" borderId="146" xfId="0" applyFont="1" applyFill="1" applyBorder="1" applyAlignment="1">
      <alignment horizontal="left" vertical="center" wrapText="1"/>
    </xf>
    <xf numFmtId="0" fontId="49" fillId="24" borderId="148" xfId="0" applyFont="1" applyFill="1" applyBorder="1" applyAlignment="1">
      <alignment horizontal="left" vertical="center" wrapText="1"/>
    </xf>
    <xf numFmtId="0" fontId="71" fillId="77" borderId="73" xfId="0" applyFont="1" applyFill="1" applyBorder="1" applyAlignment="1">
      <alignment horizontal="center" vertical="center"/>
    </xf>
    <xf numFmtId="0" fontId="71" fillId="77" borderId="147" xfId="0" applyFont="1" applyFill="1" applyBorder="1" applyAlignment="1">
      <alignment horizontal="center" vertical="center"/>
    </xf>
    <xf numFmtId="0" fontId="71" fillId="76" borderId="74" xfId="0" applyFont="1" applyFill="1" applyBorder="1" applyAlignment="1">
      <alignment horizontal="center" vertical="center"/>
    </xf>
    <xf numFmtId="0" fontId="71" fillId="76" borderId="170"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141" xfId="0" applyFont="1" applyFill="1" applyBorder="1" applyAlignment="1">
      <alignment horizontal="center" vertical="center"/>
    </xf>
    <xf numFmtId="0" fontId="79" fillId="0" borderId="147" xfId="0" applyFont="1" applyBorder="1" applyAlignment="1">
      <alignment horizontal="left" vertical="top"/>
    </xf>
    <xf numFmtId="0" fontId="71" fillId="77" borderId="86" xfId="0" applyFont="1" applyFill="1" applyBorder="1" applyAlignment="1">
      <alignment horizontal="center" vertical="center"/>
    </xf>
    <xf numFmtId="0" fontId="71" fillId="77" borderId="68" xfId="0" applyFont="1" applyFill="1" applyBorder="1" applyAlignment="1">
      <alignment horizontal="center" vertical="center"/>
    </xf>
    <xf numFmtId="0" fontId="71" fillId="77" borderId="89" xfId="0" applyFont="1" applyFill="1" applyBorder="1" applyAlignment="1">
      <alignment horizontal="center" vertical="center"/>
    </xf>
    <xf numFmtId="0" fontId="71" fillId="77" borderId="32" xfId="0" applyFont="1" applyFill="1" applyBorder="1" applyAlignment="1">
      <alignment horizontal="center" vertical="center"/>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83" xfId="0" applyFont="1" applyBorder="1" applyAlignment="1">
      <alignment horizontal="center" vertical="center"/>
    </xf>
    <xf numFmtId="0" fontId="71" fillId="0" borderId="112" xfId="0" applyFont="1" applyBorder="1" applyAlignment="1">
      <alignment horizontal="center" vertical="center"/>
    </xf>
    <xf numFmtId="0" fontId="71" fillId="0" borderId="116" xfId="0" applyFont="1" applyBorder="1" applyAlignment="1">
      <alignment horizontal="center" vertical="center"/>
    </xf>
    <xf numFmtId="0" fontId="99" fillId="0" borderId="87" xfId="0" applyFont="1" applyBorder="1" applyAlignment="1">
      <alignment horizontal="center" vertical="center"/>
    </xf>
    <xf numFmtId="0" fontId="99" fillId="0" borderId="32" xfId="0" applyFont="1" applyBorder="1" applyAlignment="1">
      <alignment horizontal="center" vertical="center"/>
    </xf>
    <xf numFmtId="0" fontId="99" fillId="0" borderId="48" xfId="0" applyFont="1" applyBorder="1" applyAlignment="1">
      <alignment horizontal="center" vertical="center"/>
    </xf>
    <xf numFmtId="0" fontId="99" fillId="0" borderId="54" xfId="0" applyFont="1" applyBorder="1" applyAlignment="1">
      <alignment horizontal="center" vertical="center"/>
    </xf>
    <xf numFmtId="0" fontId="99" fillId="0" borderId="88" xfId="0" applyFont="1" applyBorder="1" applyAlignment="1">
      <alignment horizontal="center" vertical="center"/>
    </xf>
    <xf numFmtId="0" fontId="99" fillId="0" borderId="21" xfId="0" applyFont="1" applyBorder="1" applyAlignment="1">
      <alignment horizontal="center" vertical="center"/>
    </xf>
    <xf numFmtId="0" fontId="71" fillId="0" borderId="87" xfId="0" applyFont="1" applyBorder="1" applyAlignment="1">
      <alignment horizontal="center" vertical="center"/>
    </xf>
    <xf numFmtId="0" fontId="71" fillId="0" borderId="140" xfId="0" applyFont="1" applyBorder="1" applyAlignment="1">
      <alignment horizontal="center" vertical="center"/>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79" fillId="0" borderId="32" xfId="0" applyFont="1" applyBorder="1" applyAlignment="1">
      <alignment horizontal="left" vertical="top" wrapText="1"/>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9" xfId="0" applyFont="1" applyFill="1" applyBorder="1" applyAlignment="1">
      <alignment horizontal="left" vertical="center" wrapText="1"/>
    </xf>
    <xf numFmtId="0" fontId="17" fillId="72" borderId="105"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1" fillId="0" borderId="54" xfId="0" applyFont="1" applyBorder="1" applyAlignment="1">
      <alignment horizontal="center" vertical="center"/>
    </xf>
    <xf numFmtId="0" fontId="71" fillId="0" borderId="141" xfId="0" applyFont="1" applyBorder="1" applyAlignment="1">
      <alignment horizontal="center" vertical="center"/>
    </xf>
    <xf numFmtId="0" fontId="71" fillId="0" borderId="32" xfId="0" applyFont="1" applyBorder="1" applyAlignment="1">
      <alignment horizontal="center" vertical="center"/>
    </xf>
    <xf numFmtId="0" fontId="71" fillId="0" borderId="88" xfId="0" applyFont="1" applyBorder="1" applyAlignment="1">
      <alignment horizontal="center" vertical="center"/>
    </xf>
    <xf numFmtId="0" fontId="25" fillId="0" borderId="87" xfId="0" applyFont="1" applyBorder="1" applyAlignment="1">
      <alignment horizontal="center" vertical="center"/>
    </xf>
    <xf numFmtId="0" fontId="25" fillId="0" borderId="140" xfId="0" applyFont="1" applyBorder="1" applyAlignment="1">
      <alignment horizontal="center" vertical="center"/>
    </xf>
    <xf numFmtId="0" fontId="16" fillId="0" borderId="125" xfId="0" applyFont="1" applyBorder="1" applyAlignment="1">
      <alignment horizontal="left" vertical="top" wrapText="1"/>
    </xf>
    <xf numFmtId="0" fontId="16" fillId="0" borderId="117" xfId="0" applyFont="1" applyBorder="1" applyAlignment="1">
      <alignment horizontal="left" vertical="top" wrapText="1"/>
    </xf>
    <xf numFmtId="0" fontId="16" fillId="0" borderId="129" xfId="0" applyFont="1" applyBorder="1" applyAlignment="1">
      <alignment horizontal="left" vertical="top" wrapText="1"/>
    </xf>
    <xf numFmtId="0" fontId="99" fillId="0" borderId="140" xfId="0" applyFont="1" applyBorder="1" applyAlignment="1">
      <alignment horizontal="left" vertical="top" wrapText="1"/>
    </xf>
    <xf numFmtId="0" fontId="16" fillId="0" borderId="147" xfId="0" applyFont="1" applyBorder="1" applyAlignment="1">
      <alignment horizontal="left" vertical="top"/>
    </xf>
    <xf numFmtId="0" fontId="71" fillId="0" borderId="87" xfId="0" applyFont="1" applyBorder="1" applyAlignment="1">
      <alignment horizontal="center" vertical="center" wrapText="1"/>
    </xf>
    <xf numFmtId="0" fontId="0" fillId="0" borderId="140" xfId="0" applyBorder="1" applyAlignment="1">
      <alignment horizontal="center" vertical="center" wrapText="1"/>
    </xf>
    <xf numFmtId="0" fontId="71" fillId="0" borderId="54" xfId="0" applyFont="1" applyBorder="1" applyAlignment="1">
      <alignment horizontal="center" vertical="center" wrapText="1"/>
    </xf>
    <xf numFmtId="0" fontId="0" fillId="0" borderId="141" xfId="0" applyBorder="1" applyAlignment="1">
      <alignment horizontal="center" vertical="center" wrapText="1"/>
    </xf>
    <xf numFmtId="0" fontId="16" fillId="61" borderId="87" xfId="0" applyFont="1" applyFill="1" applyBorder="1" applyAlignment="1">
      <alignment horizontal="left" vertical="top" wrapText="1"/>
    </xf>
    <xf numFmtId="0" fontId="99" fillId="61" borderId="140" xfId="0" applyFont="1" applyFill="1" applyBorder="1" applyAlignment="1">
      <alignment horizontal="left" vertical="top" wrapText="1"/>
    </xf>
    <xf numFmtId="0" fontId="16" fillId="0" borderId="94" xfId="0" applyFont="1" applyBorder="1" applyAlignment="1">
      <alignment horizontal="left" vertical="top" wrapText="1"/>
    </xf>
    <xf numFmtId="0" fontId="79" fillId="0" borderId="94" xfId="0" applyFont="1" applyBorder="1" applyAlignment="1">
      <alignment horizontal="left" vertical="top" wrapText="1"/>
    </xf>
    <xf numFmtId="0" fontId="79" fillId="0" borderId="125" xfId="0" applyFont="1" applyBorder="1" applyAlignment="1">
      <alignment horizontal="left" vertical="top" wrapText="1"/>
    </xf>
    <xf numFmtId="0" fontId="0" fillId="0" borderId="48" xfId="0" applyBorder="1" applyAlignment="1">
      <alignment horizontal="center" vertical="center"/>
    </xf>
    <xf numFmtId="0" fontId="79" fillId="0" borderId="49" xfId="0" applyFont="1" applyBorder="1" applyAlignment="1">
      <alignment horizontal="left" vertical="top" wrapText="1"/>
    </xf>
    <xf numFmtId="0" fontId="99" fillId="61" borderId="87" xfId="0" applyFont="1" applyFill="1" applyBorder="1" applyAlignment="1">
      <alignment horizontal="center" vertical="center"/>
    </xf>
    <xf numFmtId="0" fontId="99" fillId="61" borderId="32" xfId="0" applyFont="1" applyFill="1" applyBorder="1" applyAlignment="1">
      <alignment horizontal="center" vertical="center"/>
    </xf>
    <xf numFmtId="0" fontId="99" fillId="61" borderId="140" xfId="0" applyFont="1" applyFill="1" applyBorder="1" applyAlignment="1">
      <alignment horizontal="center" vertical="center"/>
    </xf>
    <xf numFmtId="0" fontId="71" fillId="77" borderId="88" xfId="0" applyFont="1" applyFill="1" applyBorder="1" applyAlignment="1">
      <alignment horizontal="center" vertical="center"/>
    </xf>
    <xf numFmtId="0" fontId="99" fillId="61" borderId="32" xfId="0" applyFont="1" applyFill="1" applyBorder="1" applyAlignment="1">
      <alignment horizontal="left" vertical="top" wrapText="1"/>
    </xf>
    <xf numFmtId="0" fontId="70" fillId="0" borderId="0" xfId="0" applyFont="1" applyAlignment="1">
      <alignment horizontal="left" vertical="center" wrapText="1"/>
    </xf>
    <xf numFmtId="0" fontId="79" fillId="0" borderId="124" xfId="0" applyFont="1" applyBorder="1" applyAlignment="1">
      <alignment horizontal="left" vertical="top" wrapText="1"/>
    </xf>
    <xf numFmtId="0" fontId="16" fillId="61" borderId="94" xfId="0" applyFont="1" applyFill="1" applyBorder="1" applyAlignment="1">
      <alignment horizontal="left" vertical="top" wrapText="1"/>
    </xf>
    <xf numFmtId="0" fontId="25" fillId="61" borderId="87" xfId="0" applyFont="1" applyFill="1" applyBorder="1" applyAlignment="1">
      <alignment horizontal="center" vertical="center"/>
    </xf>
    <xf numFmtId="0" fontId="25" fillId="61" borderId="140" xfId="0" applyFont="1" applyFill="1" applyBorder="1" applyAlignment="1">
      <alignment horizontal="center" vertical="center"/>
    </xf>
    <xf numFmtId="0" fontId="0" fillId="0" borderId="21" xfId="0" applyBorder="1" applyAlignment="1">
      <alignment horizontal="center" vertical="center"/>
    </xf>
    <xf numFmtId="0" fontId="25" fillId="76" borderId="86"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9"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40" xfId="0" applyFont="1" applyFill="1" applyBorder="1" applyAlignment="1">
      <alignment horizontal="center" vertical="center"/>
    </xf>
    <xf numFmtId="0" fontId="49" fillId="24" borderId="142" xfId="0" applyFont="1" applyFill="1" applyBorder="1" applyAlignment="1">
      <alignment horizontal="left" vertical="center" wrapText="1"/>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71" fillId="77" borderId="127" xfId="0" applyFont="1" applyFill="1" applyBorder="1" applyAlignment="1">
      <alignment horizontal="center" vertical="center"/>
    </xf>
    <xf numFmtId="0" fontId="78" fillId="79" borderId="124" xfId="0" applyFont="1" applyFill="1" applyBorder="1" applyAlignment="1">
      <alignment horizontal="center" wrapText="1"/>
    </xf>
    <xf numFmtId="0" fontId="78" fillId="79" borderId="113" xfId="0" applyFont="1" applyFill="1" applyBorder="1" applyAlignment="1">
      <alignment horizontal="center"/>
    </xf>
    <xf numFmtId="0" fontId="78" fillId="79" borderId="128" xfId="0" applyFont="1" applyFill="1" applyBorder="1" applyAlignment="1">
      <alignment horizontal="center"/>
    </xf>
    <xf numFmtId="0" fontId="17" fillId="0" borderId="124" xfId="0" applyFont="1" applyBorder="1" applyAlignment="1">
      <alignment horizontal="left" vertical="center" wrapText="1"/>
    </xf>
    <xf numFmtId="0" fontId="17" fillId="0" borderId="113" xfId="0" applyFont="1" applyBorder="1" applyAlignment="1">
      <alignment horizontal="left" vertical="center" wrapText="1"/>
    </xf>
    <xf numFmtId="0" fontId="78" fillId="0" borderId="124" xfId="0" applyFont="1" applyBorder="1" applyAlignment="1">
      <alignment vertical="center" wrapText="1"/>
    </xf>
    <xf numFmtId="0" fontId="78" fillId="0" borderId="128" xfId="0" applyFont="1" applyBorder="1" applyAlignment="1">
      <alignment vertical="center" wrapText="1"/>
    </xf>
    <xf numFmtId="0" fontId="4" fillId="0" borderId="124" xfId="0" applyFont="1" applyBorder="1" applyAlignment="1">
      <alignment horizontal="left" vertical="center" wrapText="1"/>
    </xf>
    <xf numFmtId="0" fontId="4" fillId="0" borderId="128" xfId="0" applyFont="1" applyBorder="1" applyAlignment="1">
      <alignment horizontal="left" vertical="center" wrapText="1"/>
    </xf>
    <xf numFmtId="0" fontId="4" fillId="0" borderId="113" xfId="0" applyFont="1" applyBorder="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xf>
    <xf numFmtId="0" fontId="78" fillId="79" borderId="112" xfId="0" applyFont="1" applyFill="1" applyBorder="1" applyAlignment="1">
      <alignment horizontal="center" wrapText="1"/>
    </xf>
    <xf numFmtId="0" fontId="78" fillId="79" borderId="112" xfId="0" applyFont="1" applyFill="1" applyBorder="1" applyAlignment="1">
      <alignment horizontal="center"/>
    </xf>
    <xf numFmtId="0" fontId="78" fillId="63" borderId="112" xfId="0" applyFont="1" applyFill="1" applyBorder="1" applyAlignment="1">
      <alignment horizontal="center" wrapText="1"/>
    </xf>
    <xf numFmtId="0" fontId="78" fillId="63" borderId="112" xfId="0" applyFont="1" applyFill="1" applyBorder="1" applyAlignment="1">
      <alignment horizontal="center"/>
    </xf>
    <xf numFmtId="0" fontId="78" fillId="0" borderId="119" xfId="0" applyFont="1" applyBorder="1" applyAlignment="1">
      <alignment horizontal="center" vertical="center" wrapText="1"/>
    </xf>
    <xf numFmtId="0" fontId="78" fillId="0" borderId="29" xfId="0" applyFont="1" applyBorder="1" applyAlignment="1">
      <alignment horizontal="center" vertical="center"/>
    </xf>
    <xf numFmtId="0" fontId="25" fillId="0" borderId="128" xfId="0" applyFont="1" applyBorder="1" applyAlignment="1">
      <alignment horizontal="left" vertical="top"/>
    </xf>
    <xf numFmtId="0" fontId="78" fillId="78" borderId="124" xfId="0" applyFont="1" applyFill="1" applyBorder="1" applyAlignment="1">
      <alignment horizontal="center" wrapText="1"/>
    </xf>
    <xf numFmtId="0" fontId="78" fillId="78" borderId="113" xfId="0" applyFont="1" applyFill="1" applyBorder="1" applyAlignment="1">
      <alignment horizontal="center"/>
    </xf>
    <xf numFmtId="0" fontId="78" fillId="78" borderId="128" xfId="0" applyFont="1" applyFill="1" applyBorder="1" applyAlignment="1">
      <alignment horizontal="center"/>
    </xf>
    <xf numFmtId="0" fontId="6" fillId="0" borderId="124" xfId="0" applyFont="1" applyBorder="1" applyAlignment="1">
      <alignment horizontal="left" vertical="center" wrapText="1"/>
    </xf>
    <xf numFmtId="0" fontId="6" fillId="0" borderId="128" xfId="0" applyFont="1" applyBorder="1" applyAlignment="1">
      <alignment horizontal="left" vertical="center" wrapText="1"/>
    </xf>
    <xf numFmtId="0" fontId="5" fillId="0" borderId="124"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3" fillId="0" borderId="0" xfId="0" applyFont="1" applyAlignment="1">
      <alignment horizontal="left" wrapText="1"/>
    </xf>
    <xf numFmtId="0" fontId="93" fillId="0" borderId="0" xfId="0" applyFont="1" applyAlignment="1">
      <alignment horizontal="left"/>
    </xf>
    <xf numFmtId="0" fontId="30" fillId="0" borderId="0" xfId="0" applyFont="1" applyAlignment="1">
      <alignment horizontal="left" vertical="top" wrapText="1"/>
    </xf>
    <xf numFmtId="0" fontId="4" fillId="0" borderId="113" xfId="0" applyFont="1" applyBorder="1" applyAlignment="1">
      <alignment horizontal="left" vertical="center"/>
    </xf>
    <xf numFmtId="0" fontId="78" fillId="0" borderId="124" xfId="0" applyFont="1" applyBorder="1" applyAlignment="1">
      <alignment horizontal="center" wrapText="1"/>
    </xf>
    <xf numFmtId="0" fontId="78" fillId="0" borderId="128" xfId="0" applyFont="1" applyBorder="1" applyAlignment="1">
      <alignment horizontal="center"/>
    </xf>
    <xf numFmtId="0" fontId="78" fillId="79" borderId="124" xfId="0" applyFont="1" applyFill="1" applyBorder="1" applyAlignment="1">
      <alignment horizontal="center" vertical="center"/>
    </xf>
    <xf numFmtId="0" fontId="78" fillId="79" borderId="113" xfId="0" applyFont="1" applyFill="1" applyBorder="1" applyAlignment="1">
      <alignment horizontal="center" vertical="center"/>
    </xf>
    <xf numFmtId="0" fontId="78" fillId="79" borderId="128" xfId="0" applyFont="1" applyFill="1" applyBorder="1" applyAlignment="1">
      <alignment horizontal="center" vertical="center"/>
    </xf>
    <xf numFmtId="0" fontId="78" fillId="63" borderId="124" xfId="0" applyFont="1" applyFill="1" applyBorder="1" applyAlignment="1">
      <alignment horizontal="center" wrapText="1"/>
    </xf>
    <xf numFmtId="0" fontId="78" fillId="63" borderId="113" xfId="0" applyFont="1" applyFill="1" applyBorder="1" applyAlignment="1">
      <alignment horizontal="center"/>
    </xf>
    <xf numFmtId="0" fontId="78" fillId="63" borderId="128" xfId="0" applyFont="1" applyFill="1" applyBorder="1" applyAlignment="1">
      <alignment horizontal="center"/>
    </xf>
    <xf numFmtId="0" fontId="88" fillId="80" borderId="124" xfId="0" applyFont="1" applyFill="1" applyBorder="1" applyAlignment="1">
      <alignment horizontal="center" vertical="center" wrapText="1"/>
    </xf>
    <xf numFmtId="0" fontId="88" fillId="80" borderId="113" xfId="0" applyFont="1" applyFill="1" applyBorder="1" applyAlignment="1">
      <alignment horizontal="center" vertical="center"/>
    </xf>
    <xf numFmtId="0" fontId="88" fillId="80" borderId="128" xfId="0" applyFont="1" applyFill="1" applyBorder="1" applyAlignment="1">
      <alignment horizontal="center" vertical="center"/>
    </xf>
    <xf numFmtId="0" fontId="78" fillId="0" borderId="124" xfId="0" quotePrefix="1" applyFont="1" applyBorder="1" applyAlignment="1">
      <alignment vertical="center" wrapText="1"/>
    </xf>
    <xf numFmtId="0" fontId="4" fillId="0" borderId="124" xfId="0" quotePrefix="1" applyFont="1" applyBorder="1" applyAlignment="1">
      <alignment horizontal="left" vertical="center" wrapText="1"/>
    </xf>
    <xf numFmtId="0" fontId="5" fillId="81" borderId="124" xfId="0" applyFont="1" applyFill="1" applyBorder="1" applyAlignment="1">
      <alignment horizontal="left" vertical="center" wrapText="1"/>
    </xf>
    <xf numFmtId="0" fontId="5" fillId="81" borderId="113" xfId="0" applyFont="1" applyFill="1" applyBorder="1" applyAlignment="1">
      <alignment horizontal="left" vertical="center" wrapText="1"/>
    </xf>
    <xf numFmtId="0" fontId="5" fillId="81" borderId="128" xfId="0" applyFont="1" applyFill="1" applyBorder="1" applyAlignment="1">
      <alignment horizontal="left" vertical="center" wrapText="1"/>
    </xf>
    <xf numFmtId="0" fontId="78" fillId="0" borderId="124" xfId="0" applyFont="1" applyBorder="1" applyAlignment="1">
      <alignment horizontal="center" vertical="center"/>
    </xf>
    <xf numFmtId="0" fontId="78" fillId="79" borderId="124"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78" fillId="79" borderId="124" xfId="0" applyFont="1" applyFill="1" applyBorder="1" applyAlignment="1">
      <alignment horizontal="center"/>
    </xf>
    <xf numFmtId="0" fontId="78" fillId="63" borderId="112" xfId="0" applyFont="1" applyFill="1" applyBorder="1" applyAlignment="1">
      <alignment horizontal="center" vertical="center" wrapText="1"/>
    </xf>
    <xf numFmtId="0" fontId="78" fillId="78" borderId="112" xfId="0" applyFont="1" applyFill="1" applyBorder="1" applyAlignment="1">
      <alignment horizontal="center" wrapText="1"/>
    </xf>
    <xf numFmtId="0" fontId="78" fillId="78" borderId="112" xfId="0" applyFont="1" applyFill="1" applyBorder="1" applyAlignment="1">
      <alignment horizontal="center"/>
    </xf>
    <xf numFmtId="0" fontId="78" fillId="78" borderId="137" xfId="0" applyFont="1" applyFill="1" applyBorder="1" applyAlignment="1">
      <alignment horizontal="center" wrapText="1"/>
    </xf>
    <xf numFmtId="0" fontId="5" fillId="0" borderId="124" xfId="0" applyFont="1" applyBorder="1" applyAlignment="1">
      <alignment horizontal="left" vertical="center" wrapText="1"/>
    </xf>
    <xf numFmtId="0" fontId="5" fillId="0" borderId="113" xfId="0" applyFont="1" applyBorder="1" applyAlignment="1">
      <alignment horizontal="left" vertical="center" wrapText="1"/>
    </xf>
    <xf numFmtId="0" fontId="5" fillId="0" borderId="128" xfId="0" applyFont="1" applyBorder="1" applyAlignment="1">
      <alignment horizontal="left" vertical="center" wrapText="1"/>
    </xf>
    <xf numFmtId="0" fontId="3" fillId="0" borderId="137" xfId="0" applyFont="1" applyBorder="1" applyAlignment="1">
      <alignment horizontal="left" vertical="top" wrapText="1"/>
    </xf>
    <xf numFmtId="0" fontId="16" fillId="0" borderId="124" xfId="0" applyFont="1" applyBorder="1" applyAlignment="1">
      <alignment horizontal="center" vertical="center" wrapText="1"/>
    </xf>
    <xf numFmtId="0" fontId="16" fillId="0" borderId="113" xfId="0" applyFont="1" applyBorder="1" applyAlignment="1">
      <alignment horizontal="center" vertical="center" wrapText="1"/>
    </xf>
    <xf numFmtId="0" fontId="16" fillId="0" borderId="137" xfId="0" applyFont="1" applyBorder="1" applyAlignment="1">
      <alignment horizontal="center" vertical="center" wrapText="1"/>
    </xf>
    <xf numFmtId="0" fontId="78" fillId="79" borderId="137" xfId="0" applyFont="1" applyFill="1" applyBorder="1" applyAlignment="1">
      <alignment horizontal="center" wrapText="1"/>
    </xf>
    <xf numFmtId="0" fontId="78" fillId="0" borderId="0" xfId="0" applyFont="1" applyAlignment="1">
      <alignment horizontal="center" wrapText="1"/>
    </xf>
    <xf numFmtId="0" fontId="25" fillId="0" borderId="128" xfId="0" applyFont="1" applyBorder="1" applyAlignment="1">
      <alignment horizontal="left" vertical="top" wrapText="1"/>
    </xf>
    <xf numFmtId="0" fontId="29" fillId="61" borderId="0" xfId="0" applyFont="1" applyFill="1" applyAlignment="1">
      <alignment horizontal="left" vertical="top" wrapText="1"/>
    </xf>
    <xf numFmtId="0" fontId="78" fillId="78" borderId="112" xfId="0" applyFont="1" applyFill="1" applyBorder="1" applyAlignment="1">
      <alignment horizontal="center" vertical="center" wrapText="1"/>
    </xf>
    <xf numFmtId="0" fontId="78" fillId="78" borderId="112" xfId="0" applyFont="1" applyFill="1" applyBorder="1" applyAlignment="1">
      <alignment horizontal="center" vertical="center"/>
    </xf>
    <xf numFmtId="0" fontId="5" fillId="81" borderId="124" xfId="0" applyFont="1" applyFill="1" applyBorder="1" applyAlignment="1">
      <alignment horizontal="center" vertical="center" wrapText="1"/>
    </xf>
    <xf numFmtId="0" fontId="5" fillId="81" borderId="113" xfId="0" applyFont="1" applyFill="1" applyBorder="1" applyAlignment="1">
      <alignment horizontal="center" vertical="center" wrapText="1"/>
    </xf>
    <xf numFmtId="0" fontId="5" fillId="81" borderId="128" xfId="0" applyFont="1" applyFill="1" applyBorder="1" applyAlignment="1">
      <alignment horizontal="center" vertical="center" wrapText="1"/>
    </xf>
    <xf numFmtId="0" fontId="78" fillId="63" borderId="119" xfId="0" applyFont="1" applyFill="1" applyBorder="1" applyAlignment="1">
      <alignment horizontal="center" vertical="center" wrapText="1"/>
    </xf>
    <xf numFmtId="0" fontId="78" fillId="78" borderId="124" xfId="0" applyFont="1" applyFill="1" applyBorder="1" applyAlignment="1">
      <alignment horizontal="center" vertical="center" wrapText="1"/>
    </xf>
    <xf numFmtId="0" fontId="78" fillId="78" borderId="113" xfId="0" applyFont="1" applyFill="1" applyBorder="1" applyAlignment="1">
      <alignment horizontal="center" vertical="center"/>
    </xf>
    <xf numFmtId="0" fontId="78" fillId="78" borderId="128" xfId="0" applyFont="1" applyFill="1" applyBorder="1" applyAlignment="1">
      <alignment horizontal="center" vertical="center"/>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5" xfId="0" applyFont="1" applyFill="1" applyBorder="1" applyAlignment="1">
      <alignment horizontal="center" vertical="center" wrapText="1"/>
    </xf>
    <xf numFmtId="0" fontId="3" fillId="0" borderId="112" xfId="0" applyFont="1" applyBorder="1" applyAlignment="1">
      <alignment vertical="top" wrapText="1"/>
    </xf>
    <xf numFmtId="0" fontId="5" fillId="81" borderId="137" xfId="0" applyFont="1" applyFill="1" applyBorder="1" applyAlignment="1">
      <alignment horizontal="center" vertical="center" wrapText="1"/>
    </xf>
    <xf numFmtId="0" fontId="205" fillId="0" borderId="0" xfId="0" applyFont="1" applyAlignment="1">
      <alignment horizontal="left" vertical="top" wrapText="1"/>
    </xf>
    <xf numFmtId="0" fontId="78" fillId="0" borderId="16" xfId="0" applyFont="1" applyBorder="1" applyAlignment="1">
      <alignment horizontal="center" vertical="center"/>
    </xf>
    <xf numFmtId="0" fontId="78" fillId="0" borderId="139" xfId="0" applyFont="1" applyBorder="1" applyAlignment="1">
      <alignment horizontal="center" vertical="center"/>
    </xf>
    <xf numFmtId="0" fontId="16" fillId="0" borderId="112" xfId="0" applyFont="1" applyBorder="1" applyAlignment="1">
      <alignment vertical="top" wrapText="1"/>
    </xf>
    <xf numFmtId="0" fontId="78" fillId="79" borderId="112" xfId="0" applyFont="1" applyFill="1" applyBorder="1" applyAlignment="1">
      <alignment horizontal="center" vertical="center" wrapText="1"/>
    </xf>
    <xf numFmtId="0" fontId="78" fillId="79" borderId="112" xfId="0" applyFont="1" applyFill="1" applyBorder="1" applyAlignment="1">
      <alignment horizontal="center" vertical="center"/>
    </xf>
    <xf numFmtId="0" fontId="17" fillId="79" borderId="112" xfId="0" applyFont="1" applyFill="1" applyBorder="1" applyAlignment="1">
      <alignment horizontal="center" vertical="center" wrapText="1"/>
    </xf>
    <xf numFmtId="0" fontId="17" fillId="79" borderId="112" xfId="0" applyFont="1" applyFill="1" applyBorder="1" applyAlignment="1">
      <alignment horizontal="center" vertical="center"/>
    </xf>
    <xf numFmtId="0" fontId="199" fillId="0" borderId="124" xfId="0" applyFont="1" applyBorder="1" applyAlignment="1">
      <alignment horizontal="left" vertical="top"/>
    </xf>
    <xf numFmtId="0" fontId="18" fillId="0" borderId="112" xfId="0" applyFont="1" applyBorder="1" applyAlignment="1">
      <alignment horizontal="left" vertical="center" wrapText="1"/>
    </xf>
    <xf numFmtId="0" fontId="78" fillId="0" borderId="113" xfId="0" applyFont="1" applyBorder="1" applyAlignment="1">
      <alignment horizontal="center" wrapText="1"/>
    </xf>
    <xf numFmtId="0" fontId="18" fillId="81" borderId="124" xfId="0" applyFont="1" applyFill="1" applyBorder="1" applyAlignment="1">
      <alignment horizontal="left" vertical="center" wrapText="1"/>
    </xf>
    <xf numFmtId="0" fontId="18" fillId="81" borderId="113" xfId="0" applyFont="1" applyFill="1" applyBorder="1" applyAlignment="1">
      <alignment horizontal="left" vertical="center" wrapText="1"/>
    </xf>
    <xf numFmtId="0" fontId="18" fillId="81" borderId="128" xfId="0" applyFont="1" applyFill="1" applyBorder="1" applyAlignment="1">
      <alignment horizontal="left" vertical="center" wrapText="1"/>
    </xf>
    <xf numFmtId="0" fontId="166" fillId="0" borderId="124" xfId="0" applyFont="1" applyBorder="1" applyAlignment="1">
      <alignment horizontal="left" vertical="top" wrapText="1"/>
    </xf>
    <xf numFmtId="0" fontId="166" fillId="0" borderId="137" xfId="0" applyFont="1" applyBorder="1" applyAlignment="1">
      <alignment horizontal="left" vertical="top"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78" fillId="79" borderId="113" xfId="0" applyFont="1" applyFill="1" applyBorder="1" applyAlignment="1">
      <alignment horizontal="center" vertical="center" wrapText="1"/>
    </xf>
    <xf numFmtId="0" fontId="166" fillId="0" borderId="119" xfId="0" applyFont="1" applyBorder="1" applyAlignment="1">
      <alignment horizontal="left" vertical="top" wrapText="1"/>
    </xf>
    <xf numFmtId="0" fontId="166" fillId="0" borderId="29" xfId="0" applyFont="1" applyBorder="1" applyAlignment="1">
      <alignment horizontal="left" vertical="top" wrapText="1"/>
    </xf>
    <xf numFmtId="0" fontId="129" fillId="0" borderId="0" xfId="0" applyFont="1" applyAlignment="1">
      <alignment horizontal="left" vertical="top" wrapText="1"/>
    </xf>
    <xf numFmtId="0" fontId="16" fillId="0" borderId="124" xfId="0" applyFont="1" applyBorder="1" applyAlignment="1">
      <alignment vertical="top" wrapText="1"/>
    </xf>
    <xf numFmtId="0" fontId="16" fillId="0" borderId="137" xfId="0" applyFont="1" applyBorder="1" applyAlignment="1">
      <alignment vertical="top" wrapText="1"/>
    </xf>
    <xf numFmtId="0" fontId="3" fillId="61" borderId="119" xfId="0" applyFont="1" applyFill="1" applyBorder="1" applyAlignment="1">
      <alignment horizontal="left" vertical="top" wrapText="1"/>
    </xf>
    <xf numFmtId="0" fontId="3" fillId="61" borderId="29" xfId="0" applyFont="1" applyFill="1" applyBorder="1" applyAlignment="1">
      <alignment horizontal="left" vertical="top" wrapText="1"/>
    </xf>
    <xf numFmtId="0" fontId="166" fillId="0" borderId="124" xfId="0" applyFont="1" applyBorder="1" applyAlignment="1">
      <alignment vertical="top" wrapText="1"/>
    </xf>
    <xf numFmtId="0" fontId="166" fillId="0" borderId="137" xfId="0" applyFont="1" applyBorder="1" applyAlignment="1">
      <alignment vertical="top" wrapText="1"/>
    </xf>
    <xf numFmtId="0" fontId="78" fillId="63" borderId="124" xfId="0" applyFont="1" applyFill="1" applyBorder="1" applyAlignment="1">
      <alignment horizontal="center" vertical="center" wrapText="1"/>
    </xf>
    <xf numFmtId="0" fontId="78" fillId="63" borderId="128" xfId="0" applyFont="1" applyFill="1" applyBorder="1" applyAlignment="1">
      <alignment horizontal="center" vertical="center" wrapText="1"/>
    </xf>
    <xf numFmtId="0" fontId="17" fillId="0" borderId="112" xfId="0" applyFont="1" applyBorder="1" applyAlignment="1">
      <alignment horizontal="left" vertical="top" wrapText="1"/>
    </xf>
    <xf numFmtId="0" fontId="198" fillId="0" borderId="124" xfId="0" applyFont="1" applyBorder="1" applyAlignment="1">
      <alignment horizontal="left" vertical="top" wrapText="1"/>
    </xf>
    <xf numFmtId="0" fontId="17" fillId="0" borderId="124" xfId="0" applyFont="1" applyBorder="1" applyAlignment="1">
      <alignment horizontal="left" vertical="top" wrapText="1"/>
    </xf>
    <xf numFmtId="0" fontId="17" fillId="0" borderId="113" xfId="0" applyFont="1" applyBorder="1" applyAlignment="1">
      <alignment horizontal="left" vertical="top" wrapText="1"/>
    </xf>
    <xf numFmtId="0" fontId="17" fillId="0" borderId="137" xfId="0" applyFont="1" applyBorder="1" applyAlignment="1">
      <alignment horizontal="left" vertical="top" wrapText="1"/>
    </xf>
    <xf numFmtId="0" fontId="78" fillId="63" borderId="113" xfId="0" applyFont="1" applyFill="1" applyBorder="1" applyAlignment="1">
      <alignment horizontal="center" vertical="center" wrapText="1"/>
    </xf>
    <xf numFmtId="0" fontId="88" fillId="0" borderId="112" xfId="0" applyFont="1" applyBorder="1"/>
    <xf numFmtId="0" fontId="0" fillId="0" borderId="124" xfId="0" applyBorder="1"/>
    <xf numFmtId="0" fontId="88" fillId="0" borderId="124" xfId="0" applyFont="1" applyBorder="1" applyAlignment="1">
      <alignment horizontal="center"/>
    </xf>
    <xf numFmtId="0" fontId="88" fillId="0" borderId="113" xfId="0" applyFont="1" applyBorder="1" applyAlignment="1">
      <alignment horizontal="center"/>
    </xf>
    <xf numFmtId="0" fontId="88" fillId="0" borderId="128" xfId="0" applyFont="1" applyBorder="1" applyAlignment="1">
      <alignment horizontal="center"/>
    </xf>
    <xf numFmtId="0" fontId="17" fillId="0" borderId="124" xfId="0" applyFont="1" applyBorder="1" applyAlignment="1">
      <alignment horizontal="center" vertical="center" wrapText="1"/>
    </xf>
    <xf numFmtId="0" fontId="17" fillId="0" borderId="113" xfId="0" applyFont="1" applyBorder="1" applyAlignment="1">
      <alignment horizontal="center" vertical="center"/>
    </xf>
    <xf numFmtId="0" fontId="17" fillId="0" borderId="128" xfId="0" applyFont="1" applyBorder="1" applyAlignment="1">
      <alignment horizontal="center" vertical="center"/>
    </xf>
    <xf numFmtId="0" fontId="164" fillId="0" borderId="0" xfId="0" applyFont="1" applyAlignment="1">
      <alignment horizontal="left" vertical="top" wrapText="1"/>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8" fillId="0" borderId="131" xfId="0" applyFont="1" applyBorder="1" applyAlignment="1">
      <alignment horizontal="center" vertical="center" wrapText="1"/>
    </xf>
    <xf numFmtId="0" fontId="78" fillId="0" borderId="132" xfId="0" applyFont="1" applyBorder="1" applyAlignment="1">
      <alignment horizontal="center" vertical="center"/>
    </xf>
    <xf numFmtId="0" fontId="93" fillId="0" borderId="0" xfId="0" applyFont="1" applyAlignment="1">
      <alignment horizontal="left" vertical="top"/>
    </xf>
    <xf numFmtId="0" fontId="78" fillId="0" borderId="38" xfId="0" applyFont="1" applyBorder="1" applyAlignment="1">
      <alignment horizontal="center" vertical="center" wrapText="1"/>
    </xf>
    <xf numFmtId="0" fontId="78" fillId="0" borderId="30" xfId="0" applyFont="1" applyBorder="1" applyAlignment="1">
      <alignment horizontal="center" vertical="center" wrapText="1"/>
    </xf>
    <xf numFmtId="0" fontId="93" fillId="0" borderId="19" xfId="0" applyFont="1" applyBorder="1" applyAlignment="1">
      <alignment horizontal="left" vertical="top"/>
    </xf>
    <xf numFmtId="0" fontId="78" fillId="0" borderId="25" xfId="0" applyFont="1" applyBorder="1" applyAlignment="1">
      <alignment horizontal="center" vertical="center"/>
    </xf>
    <xf numFmtId="0" fontId="79" fillId="0" borderId="29" xfId="0" quotePrefix="1" applyFont="1" applyBorder="1" applyAlignment="1">
      <alignment horizontal="center" vertical="center" wrapText="1"/>
    </xf>
    <xf numFmtId="0" fontId="71" fillId="0" borderId="112" xfId="0" applyFont="1" applyBorder="1" applyAlignment="1">
      <alignment horizontal="center" vertical="center" wrapText="1"/>
    </xf>
    <xf numFmtId="0" fontId="71" fillId="0" borderId="124" xfId="0" applyFont="1" applyBorder="1" applyAlignment="1">
      <alignment horizontal="center" vertical="center" wrapText="1"/>
    </xf>
    <xf numFmtId="0" fontId="71" fillId="0" borderId="137" xfId="0" applyFont="1" applyBorder="1" applyAlignment="1">
      <alignment horizontal="center" vertical="center" wrapText="1"/>
    </xf>
    <xf numFmtId="0" fontId="79" fillId="0" borderId="112" xfId="0" applyFont="1" applyBorder="1" applyAlignment="1">
      <alignment horizontal="center" vertical="center" wrapText="1"/>
    </xf>
    <xf numFmtId="0" fontId="71" fillId="0" borderId="112" xfId="0" quotePrefix="1" applyFont="1" applyBorder="1" applyAlignment="1">
      <alignment horizontal="center" vertical="center"/>
    </xf>
    <xf numFmtId="0" fontId="25" fillId="0" borderId="29" xfId="0" quotePrefix="1" applyFont="1" applyBorder="1" applyAlignment="1">
      <alignment horizontal="center" vertical="center" wrapText="1"/>
    </xf>
    <xf numFmtId="0" fontId="25" fillId="0" borderId="29" xfId="0"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0" fontId="71" fillId="0" borderId="112" xfId="0" quotePrefix="1" applyFont="1" applyBorder="1" applyAlignment="1">
      <alignment horizontal="center" vertical="center" wrapText="1"/>
    </xf>
    <xf numFmtId="0" fontId="196" fillId="0" borderId="124" xfId="0" applyFont="1" applyBorder="1" applyAlignment="1">
      <alignment horizontal="center" vertical="center"/>
    </xf>
    <xf numFmtId="0" fontId="196" fillId="0" borderId="137" xfId="0" applyFont="1" applyBorder="1" applyAlignment="1">
      <alignment horizontal="center" vertical="center"/>
    </xf>
    <xf numFmtId="0" fontId="25" fillId="0" borderId="29" xfId="0" applyFont="1" applyBorder="1" applyAlignment="1">
      <alignment horizontal="center" vertical="center"/>
    </xf>
    <xf numFmtId="0" fontId="25" fillId="0" borderId="124" xfId="0" applyFont="1" applyBorder="1" applyAlignment="1">
      <alignment horizontal="center" vertical="center" wrapText="1"/>
    </xf>
    <xf numFmtId="0" fontId="25" fillId="0" borderId="137" xfId="0" applyFont="1" applyBorder="1" applyAlignment="1">
      <alignment horizontal="center" vertical="center" wrapText="1"/>
    </xf>
    <xf numFmtId="0" fontId="79" fillId="0" borderId="112" xfId="0"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25" fillId="0" borderId="137" xfId="0" applyFont="1" applyBorder="1" applyAlignment="1">
      <alignment horizontal="center" vertical="center"/>
    </xf>
    <xf numFmtId="0" fontId="16" fillId="0" borderId="29" xfId="0" applyFont="1" applyBorder="1" applyAlignment="1">
      <alignment horizontal="center" vertical="center" wrapText="1"/>
    </xf>
    <xf numFmtId="0" fontId="16" fillId="0" borderId="124" xfId="0" quotePrefix="1" applyFont="1" applyBorder="1" applyAlignment="1">
      <alignment horizontal="center" vertical="center"/>
    </xf>
    <xf numFmtId="0" fontId="16" fillId="0" borderId="137" xfId="0" applyFont="1" applyBorder="1" applyAlignment="1">
      <alignment horizontal="center" vertical="center"/>
    </xf>
    <xf numFmtId="0" fontId="16" fillId="0" borderId="124" xfId="0" quotePrefix="1" applyFont="1" applyBorder="1" applyAlignment="1">
      <alignment horizontal="center" vertical="center" wrapText="1"/>
    </xf>
    <xf numFmtId="0" fontId="25" fillId="0" borderId="124" xfId="0" quotePrefix="1" applyFont="1" applyBorder="1" applyAlignment="1">
      <alignment horizontal="center" vertical="center"/>
    </xf>
    <xf numFmtId="0" fontId="25" fillId="0" borderId="137" xfId="0" quotePrefix="1" applyFont="1" applyBorder="1" applyAlignment="1">
      <alignment horizontal="center" vertical="center"/>
    </xf>
    <xf numFmtId="0" fontId="17" fillId="66" borderId="113" xfId="0" applyFont="1" applyFill="1" applyBorder="1" applyAlignment="1">
      <alignment horizontal="left" vertical="center" wrapText="1"/>
    </xf>
    <xf numFmtId="0" fontId="95" fillId="0" borderId="124" xfId="0" applyFont="1" applyBorder="1" applyAlignment="1">
      <alignment horizontal="left" vertical="center" wrapText="1"/>
    </xf>
    <xf numFmtId="0" fontId="95" fillId="0" borderId="114" xfId="0" applyFont="1" applyBorder="1" applyAlignment="1">
      <alignment horizontal="left" vertical="center" wrapText="1"/>
    </xf>
    <xf numFmtId="0" fontId="49" fillId="24" borderId="50" xfId="0" applyFont="1" applyFill="1" applyBorder="1" applyAlignment="1">
      <alignment horizontal="left" vertical="center" wrapText="1"/>
    </xf>
    <xf numFmtId="0" fontId="71" fillId="76" borderId="121" xfId="0" applyFont="1" applyFill="1" applyBorder="1" applyAlignment="1">
      <alignment horizontal="center" vertical="center"/>
    </xf>
    <xf numFmtId="0" fontId="71" fillId="76" borderId="113" xfId="0" applyFont="1" applyFill="1" applyBorder="1" applyAlignment="1">
      <alignment horizontal="center" vertical="center"/>
    </xf>
    <xf numFmtId="0" fontId="71" fillId="76" borderId="128" xfId="0" applyFont="1" applyFill="1" applyBorder="1" applyAlignment="1">
      <alignment horizontal="center" vertical="center"/>
    </xf>
    <xf numFmtId="0" fontId="49" fillId="60" borderId="50" xfId="0" applyFont="1" applyFill="1" applyBorder="1" applyAlignment="1">
      <alignment horizontal="left" vertical="center" wrapText="1"/>
    </xf>
    <xf numFmtId="0" fontId="49" fillId="60"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28" fillId="0" borderId="124" xfId="0" applyFont="1" applyBorder="1" applyAlignment="1">
      <alignment horizontal="left" vertical="center" wrapText="1"/>
    </xf>
    <xf numFmtId="0" fontId="128" fillId="0" borderId="114"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4"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3" xfId="357" applyFont="1" applyFill="1" applyBorder="1" applyAlignment="1">
      <alignment horizontal="center" vertical="center" wrapText="1"/>
    </xf>
    <xf numFmtId="0" fontId="23" fillId="0" borderId="0" xfId="0" applyFont="1" applyAlignment="1">
      <alignment horizontal="center"/>
    </xf>
    <xf numFmtId="0" fontId="28" fillId="0" borderId="150" xfId="0" applyFont="1" applyBorder="1" applyAlignment="1">
      <alignment horizontal="center" vertical="center" wrapText="1"/>
    </xf>
    <xf numFmtId="0" fontId="28" fillId="0" borderId="124"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37"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2" xfId="0" applyFont="1" applyFill="1" applyBorder="1" applyAlignment="1">
      <alignment vertical="center" wrapText="1"/>
    </xf>
    <xf numFmtId="0" fontId="108" fillId="23" borderId="112" xfId="0" applyFont="1" applyFill="1" applyBorder="1"/>
    <xf numFmtId="0" fontId="16" fillId="0" borderId="124" xfId="0" applyFont="1" applyBorder="1" applyAlignment="1">
      <alignment horizontal="left" vertical="center" wrapText="1"/>
    </xf>
    <xf numFmtId="0" fontId="17" fillId="0" borderId="137" xfId="0" applyFont="1" applyBorder="1" applyAlignment="1">
      <alignment horizontal="left" vertical="center" wrapText="1"/>
    </xf>
    <xf numFmtId="0" fontId="28" fillId="0" borderId="0" xfId="0" applyFont="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3" fillId="0" borderId="126" xfId="0" applyFont="1" applyBorder="1" applyAlignment="1">
      <alignment horizontal="left" vertical="top" wrapText="1"/>
    </xf>
    <xf numFmtId="0" fontId="3" fillId="0" borderId="112" xfId="0" applyFont="1" applyBorder="1" applyAlignment="1">
      <alignment horizontal="left" vertical="top"/>
    </xf>
    <xf numFmtId="0" fontId="3" fillId="0" borderId="127" xfId="0" applyFont="1" applyBorder="1" applyAlignment="1">
      <alignment horizontal="left" vertical="top"/>
    </xf>
    <xf numFmtId="0" fontId="3" fillId="0" borderId="122" xfId="0" applyFont="1" applyBorder="1" applyAlignment="1">
      <alignment horizontal="left" vertical="top" wrapText="1"/>
    </xf>
    <xf numFmtId="0" fontId="3" fillId="0" borderId="116" xfId="0" applyFont="1" applyBorder="1" applyAlignment="1">
      <alignment horizontal="left" vertical="top" wrapText="1"/>
    </xf>
    <xf numFmtId="10" fontId="3" fillId="0" borderId="116" xfId="0" applyNumberFormat="1" applyFont="1" applyBorder="1" applyAlignment="1">
      <alignment horizontal="left" vertical="top"/>
    </xf>
    <xf numFmtId="10" fontId="3" fillId="0" borderId="123" xfId="0" applyNumberFormat="1" applyFont="1" applyBorder="1" applyAlignment="1">
      <alignment horizontal="left" vertical="top"/>
    </xf>
    <xf numFmtId="0" fontId="28" fillId="62" borderId="57" xfId="0" applyFont="1" applyFill="1" applyBorder="1" applyAlignment="1">
      <alignment horizontal="left" vertical="center" wrapText="1"/>
    </xf>
    <xf numFmtId="0" fontId="28" fillId="62" borderId="83"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21" xfId="0" applyFont="1" applyBorder="1" applyAlignment="1">
      <alignment horizontal="left" vertical="top" wrapText="1"/>
    </xf>
    <xf numFmtId="0" fontId="28" fillId="0" borderId="121" xfId="0" applyFont="1" applyBorder="1" applyAlignment="1">
      <alignment horizontal="left" vertical="center" wrapText="1"/>
    </xf>
    <xf numFmtId="0" fontId="28" fillId="0" borderId="113" xfId="0" applyFont="1" applyBorder="1" applyAlignment="1">
      <alignment horizontal="left" vertical="center" wrapText="1"/>
    </xf>
    <xf numFmtId="0" fontId="28" fillId="0" borderId="114" xfId="0" applyFont="1" applyBorder="1" applyAlignment="1">
      <alignment horizontal="left" vertical="center" wrapText="1"/>
    </xf>
    <xf numFmtId="0" fontId="3" fillId="0" borderId="55" xfId="0" applyFont="1" applyBorder="1" applyAlignment="1">
      <alignment horizontal="left" vertical="top" wrapText="1"/>
    </xf>
    <xf numFmtId="0" fontId="16" fillId="0" borderId="121" xfId="0" applyFont="1" applyBorder="1" applyAlignment="1">
      <alignment horizontal="left" vertical="top" wrapText="1"/>
    </xf>
    <xf numFmtId="0" fontId="28" fillId="62" borderId="40" xfId="0" applyFont="1" applyFill="1" applyBorder="1" applyAlignment="1">
      <alignment horizontal="center" vertical="center"/>
    </xf>
    <xf numFmtId="0" fontId="28" fillId="62" borderId="41"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26" xfId="0" applyFont="1" applyFill="1" applyBorder="1" applyAlignment="1">
      <alignment horizontal="center" vertical="center"/>
    </xf>
    <xf numFmtId="10" fontId="3" fillId="0" borderId="0" xfId="0" applyNumberFormat="1" applyFont="1" applyAlignment="1">
      <alignment horizontal="left" vertical="top"/>
    </xf>
    <xf numFmtId="0" fontId="28" fillId="62" borderId="86"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89"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7"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0" fontId="3" fillId="61" borderId="116" xfId="0" applyFont="1" applyFill="1" applyBorder="1" applyAlignment="1">
      <alignment horizontal="left" vertical="top" wrapText="1"/>
    </xf>
    <xf numFmtId="10" fontId="3" fillId="61" borderId="116" xfId="0" applyNumberFormat="1" applyFont="1" applyFill="1" applyBorder="1" applyAlignment="1">
      <alignment horizontal="left" vertical="top"/>
    </xf>
    <xf numFmtId="10" fontId="3" fillId="61" borderId="123" xfId="0" applyNumberFormat="1" applyFont="1" applyFill="1" applyBorder="1" applyAlignment="1">
      <alignment horizontal="left" vertical="top"/>
    </xf>
    <xf numFmtId="10" fontId="3" fillId="61" borderId="119" xfId="0" applyNumberFormat="1" applyFont="1" applyFill="1" applyBorder="1" applyAlignment="1">
      <alignment horizontal="left" vertical="top"/>
    </xf>
    <xf numFmtId="10" fontId="3" fillId="61" borderId="120" xfId="0" applyNumberFormat="1" applyFont="1" applyFill="1" applyBorder="1" applyAlignment="1">
      <alignment horizontal="left" vertical="top"/>
    </xf>
    <xf numFmtId="0" fontId="28" fillId="62" borderId="57" xfId="0" applyFont="1" applyFill="1" applyBorder="1" applyAlignment="1">
      <alignment horizontal="center" vertical="center"/>
    </xf>
    <xf numFmtId="0" fontId="28" fillId="62" borderId="83" xfId="0" applyFont="1" applyFill="1" applyBorder="1" applyAlignment="1">
      <alignment horizontal="center" vertical="center"/>
    </xf>
    <xf numFmtId="0" fontId="28" fillId="62" borderId="106" xfId="0" applyFont="1" applyFill="1" applyBorder="1" applyAlignment="1">
      <alignment horizontal="center" vertical="center"/>
    </xf>
    <xf numFmtId="0" fontId="28" fillId="62" borderId="119" xfId="0" applyFont="1" applyFill="1" applyBorder="1" applyAlignment="1">
      <alignment horizontal="center" vertical="center"/>
    </xf>
    <xf numFmtId="0" fontId="3" fillId="0" borderId="83" xfId="0" applyFont="1" applyBorder="1" applyAlignment="1">
      <alignment horizontal="left" vertical="top" wrapText="1"/>
    </xf>
    <xf numFmtId="0" fontId="16" fillId="0" borderId="83" xfId="0" applyFont="1" applyBorder="1" applyAlignment="1">
      <alignment horizontal="left" vertical="top"/>
    </xf>
    <xf numFmtId="0" fontId="16" fillId="0" borderId="58" xfId="0" applyFont="1" applyBorder="1" applyAlignment="1">
      <alignment horizontal="left" vertical="top"/>
    </xf>
    <xf numFmtId="0" fontId="3" fillId="61" borderId="112" xfId="0" applyFont="1" applyFill="1" applyBorder="1" applyAlignment="1">
      <alignment horizontal="left" vertical="top" wrapText="1"/>
    </xf>
    <xf numFmtId="0" fontId="16" fillId="0" borderId="112" xfId="0" applyFont="1" applyBorder="1" applyAlignment="1">
      <alignment horizontal="left" vertical="top"/>
    </xf>
    <xf numFmtId="0" fontId="16" fillId="0" borderId="127" xfId="0" applyFont="1" applyBorder="1" applyAlignment="1">
      <alignment horizontal="left" vertical="top"/>
    </xf>
    <xf numFmtId="0" fontId="28" fillId="62" borderId="74" xfId="0" applyFont="1" applyFill="1" applyBorder="1" applyAlignment="1">
      <alignment horizontal="center" vertical="center"/>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0" fontId="28" fillId="62" borderId="92" xfId="0" applyFont="1" applyFill="1" applyBorder="1" applyAlignment="1">
      <alignment horizontal="center" vertical="center"/>
    </xf>
    <xf numFmtId="0" fontId="28" fillId="62" borderId="93" xfId="0" applyFont="1" applyFill="1" applyBorder="1" applyAlignment="1">
      <alignment horizontal="center" vertical="center"/>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5" xfId="0" applyFont="1" applyFill="1" applyBorder="1" applyAlignment="1">
      <alignment horizontal="center" vertical="center"/>
    </xf>
    <xf numFmtId="0" fontId="28" fillId="62" borderId="116" xfId="0" applyFont="1" applyFill="1" applyBorder="1" applyAlignment="1">
      <alignment horizontal="center" vertical="center"/>
    </xf>
    <xf numFmtId="10" fontId="16" fillId="0" borderId="112" xfId="0" applyNumberFormat="1" applyFont="1" applyBorder="1" applyAlignment="1">
      <alignment horizontal="left" vertical="top" wrapText="1"/>
    </xf>
    <xf numFmtId="10" fontId="16" fillId="0" borderId="127" xfId="0" applyNumberFormat="1" applyFont="1" applyBorder="1" applyAlignment="1">
      <alignment horizontal="left" vertical="top" wrapText="1"/>
    </xf>
    <xf numFmtId="0" fontId="5" fillId="62" borderId="83" xfId="0" applyFont="1" applyFill="1" applyBorder="1" applyAlignment="1">
      <alignment horizontal="left" vertical="center"/>
    </xf>
    <xf numFmtId="0" fontId="5" fillId="62" borderId="58" xfId="0" applyFont="1" applyFill="1" applyBorder="1" applyAlignment="1">
      <alignment horizontal="left" vertical="center"/>
    </xf>
    <xf numFmtId="0" fontId="28" fillId="62" borderId="53" xfId="0" applyFont="1" applyFill="1" applyBorder="1" applyAlignment="1">
      <alignment horizontal="center" vertical="center"/>
    </xf>
    <xf numFmtId="0" fontId="15" fillId="23" borderId="51" xfId="0" applyFont="1" applyFill="1" applyBorder="1" applyAlignment="1">
      <alignment horizontal="center" vertical="center" wrapText="1"/>
    </xf>
    <xf numFmtId="0" fontId="15" fillId="23" borderId="93"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2" xfId="0" applyFont="1" applyBorder="1" applyAlignment="1">
      <alignment horizontal="center" vertical="center" wrapText="1"/>
    </xf>
    <xf numFmtId="0" fontId="15" fillId="0" borderId="93"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4"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2"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29"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6" fillId="23" borderId="100" xfId="0" applyFont="1" applyFill="1" applyBorder="1" applyAlignment="1">
      <alignment horizontal="center" textRotation="90"/>
    </xf>
    <xf numFmtId="0" fontId="16" fillId="23" borderId="85"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23" borderId="55" xfId="0" applyFont="1" applyFill="1" applyBorder="1" applyAlignment="1">
      <alignment horizontal="center" textRotation="90" wrapText="1"/>
    </xf>
    <xf numFmtId="0" fontId="16" fillId="23" borderId="102"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3" xfId="0" applyFont="1" applyFill="1" applyBorder="1" applyAlignment="1">
      <alignment horizontal="center" textRotation="90" wrapText="1"/>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16" fillId="0" borderId="20" xfId="0" applyFont="1" applyBorder="1" applyAlignment="1">
      <alignment horizontal="center" vertical="center"/>
    </xf>
    <xf numFmtId="0" fontId="15" fillId="23" borderId="85" xfId="0" applyFont="1" applyFill="1" applyBorder="1" applyAlignment="1">
      <alignment horizontal="center" textRotation="90" wrapText="1"/>
    </xf>
    <xf numFmtId="0" fontId="15" fillId="23" borderId="101" xfId="0" applyFont="1" applyFill="1" applyBorder="1" applyAlignment="1">
      <alignment horizontal="center" textRotation="90" wrapText="1"/>
    </xf>
    <xf numFmtId="0" fontId="16" fillId="70" borderId="100"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100" xfId="0" applyFont="1" applyFill="1" applyBorder="1" applyAlignment="1">
      <alignment horizontal="center" textRotation="90" wrapText="1"/>
    </xf>
    <xf numFmtId="0" fontId="16" fillId="70" borderId="100" xfId="0" applyFont="1" applyFill="1" applyBorder="1" applyAlignment="1">
      <alignment horizontal="center" vertical="center" wrapText="1"/>
    </xf>
    <xf numFmtId="0" fontId="16" fillId="72" borderId="100" xfId="0" applyFont="1" applyFill="1" applyBorder="1" applyAlignment="1">
      <alignment horizontal="center" vertical="center" wrapText="1"/>
    </xf>
    <xf numFmtId="0" fontId="16" fillId="0" borderId="141" xfId="0" applyFont="1" applyBorder="1" applyAlignment="1">
      <alignment horizontal="center" vertical="center"/>
    </xf>
    <xf numFmtId="0" fontId="14" fillId="0" borderId="0" xfId="0" applyFont="1" applyAlignment="1">
      <alignment horizontal="left" vertical="center" wrapText="1"/>
    </xf>
    <xf numFmtId="0" fontId="81" fillId="0" borderId="0" xfId="0" applyFont="1" applyAlignment="1">
      <alignment horizontal="left" vertical="center"/>
    </xf>
    <xf numFmtId="0" fontId="16" fillId="0" borderId="0" xfId="0" applyFont="1" applyAlignment="1">
      <alignment horizontal="left"/>
    </xf>
    <xf numFmtId="0" fontId="0" fillId="0" borderId="0" xfId="0" applyAlignment="1">
      <alignment horizontal="left"/>
    </xf>
    <xf numFmtId="0" fontId="14" fillId="0" borderId="0" xfId="0" applyFont="1" applyAlignment="1">
      <alignment horizontal="left" vertical="center"/>
    </xf>
    <xf numFmtId="0" fontId="195" fillId="0" borderId="0" xfId="0" applyFont="1" applyAlignment="1">
      <alignment horizontal="left" vertical="center" wrapText="1"/>
    </xf>
    <xf numFmtId="0" fontId="25" fillId="0" borderId="124" xfId="0" applyFont="1" applyBorder="1" applyAlignment="1">
      <alignment horizontal="left" vertical="center" wrapText="1"/>
    </xf>
    <xf numFmtId="0" fontId="25" fillId="0" borderId="113" xfId="0" applyFont="1" applyBorder="1" applyAlignment="1">
      <alignment horizontal="left" vertical="center" wrapText="1"/>
    </xf>
    <xf numFmtId="0" fontId="25" fillId="0" borderId="128" xfId="0" applyFont="1" applyBorder="1" applyAlignment="1">
      <alignment horizontal="left" vertical="center" wrapText="1"/>
    </xf>
    <xf numFmtId="0" fontId="16" fillId="0" borderId="124" xfId="0" quotePrefix="1" applyFont="1" applyBorder="1" applyAlignment="1">
      <alignment horizontal="left" vertical="top" wrapText="1"/>
    </xf>
    <xf numFmtId="0" fontId="159" fillId="0" borderId="0" xfId="0" applyFont="1" applyAlignment="1">
      <alignment horizontal="left" vertical="top" wrapText="1"/>
    </xf>
    <xf numFmtId="0" fontId="179" fillId="0" borderId="0" xfId="0" applyFont="1" applyAlignment="1">
      <alignment horizontal="left" vertical="top"/>
    </xf>
    <xf numFmtId="0" fontId="195" fillId="0" borderId="0" xfId="0" applyFont="1" applyAlignment="1">
      <alignment horizontal="left" vertical="center"/>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2" xfId="0" applyFont="1" applyFill="1" applyBorder="1" applyAlignment="1">
      <alignment horizontal="center" vertical="center" wrapText="1"/>
    </xf>
    <xf numFmtId="0" fontId="5" fillId="62" borderId="93" xfId="0" applyFont="1" applyFill="1" applyBorder="1" applyAlignment="1">
      <alignment horizontal="center" vertical="center"/>
    </xf>
    <xf numFmtId="0" fontId="5" fillId="62" borderId="93" xfId="0" applyFont="1" applyFill="1" applyBorder="1" applyAlignment="1">
      <alignment horizontal="center" vertical="center" wrapText="1"/>
    </xf>
    <xf numFmtId="0" fontId="5" fillId="62" borderId="20" xfId="0" applyFont="1" applyFill="1" applyBorder="1" applyAlignment="1">
      <alignment horizontal="center" vertical="center"/>
    </xf>
    <xf numFmtId="10" fontId="16" fillId="0" borderId="116" xfId="0" applyNumberFormat="1" applyFont="1" applyBorder="1" applyAlignment="1">
      <alignment horizontal="left" vertical="top"/>
    </xf>
    <xf numFmtId="10" fontId="16" fillId="0" borderId="123" xfId="0" applyNumberFormat="1" applyFont="1" applyBorder="1" applyAlignment="1">
      <alignment horizontal="left" vertical="top"/>
    </xf>
    <xf numFmtId="0" fontId="28" fillId="62" borderId="17" xfId="0" applyFont="1" applyFill="1" applyBorder="1" applyAlignment="1">
      <alignment horizontal="center" vertical="center"/>
    </xf>
    <xf numFmtId="0" fontId="5" fillId="0" borderId="112" xfId="0" applyFont="1" applyBorder="1" applyAlignment="1">
      <alignment horizontal="left" vertical="center"/>
    </xf>
    <xf numFmtId="0" fontId="5" fillId="0" borderId="127" xfId="0" applyFont="1" applyBorder="1" applyAlignment="1">
      <alignment horizontal="left" vertical="center"/>
    </xf>
    <xf numFmtId="0" fontId="3" fillId="0" borderId="94"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0" fontId="3" fillId="61" borderId="94" xfId="0" applyFont="1" applyFill="1" applyBorder="1" applyAlignment="1">
      <alignment horizontal="left" vertical="top" wrapText="1"/>
    </xf>
    <xf numFmtId="0" fontId="3" fillId="61" borderId="45"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28" fillId="62" borderId="122" xfId="0" applyFont="1" applyFill="1" applyBorder="1" applyAlignment="1">
      <alignment horizontal="center" vertical="center"/>
    </xf>
    <xf numFmtId="0" fontId="3" fillId="61" borderId="73" xfId="0" applyFont="1" applyFill="1" applyBorder="1" applyAlignment="1">
      <alignment horizontal="left" vertical="top" wrapText="1"/>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10" fontId="16" fillId="0" borderId="112" xfId="0" applyNumberFormat="1" applyFont="1" applyBorder="1" applyAlignment="1">
      <alignment horizontal="left" vertical="top"/>
    </xf>
    <xf numFmtId="10" fontId="16" fillId="0" borderId="127" xfId="0" applyNumberFormat="1" applyFont="1" applyBorder="1" applyAlignment="1">
      <alignment horizontal="left" vertical="top"/>
    </xf>
    <xf numFmtId="0" fontId="5" fillId="0" borderId="29" xfId="0" applyFont="1" applyBorder="1" applyAlignment="1">
      <alignment horizontal="left" vertical="center"/>
    </xf>
    <xf numFmtId="0" fontId="5" fillId="0" borderId="85" xfId="0" applyFont="1" applyBorder="1" applyAlignment="1">
      <alignment horizontal="left" vertical="center"/>
    </xf>
    <xf numFmtId="0" fontId="3" fillId="0" borderId="130" xfId="0" applyFont="1" applyBorder="1" applyAlignment="1">
      <alignment horizontal="left" vertical="top" wrapText="1"/>
    </xf>
    <xf numFmtId="0" fontId="71" fillId="0" borderId="130" xfId="0" applyFont="1" applyBorder="1" applyAlignment="1">
      <alignment horizontal="left" vertical="top" wrapText="1"/>
    </xf>
    <xf numFmtId="0" fontId="71" fillId="0" borderId="132" xfId="0" applyFont="1" applyBorder="1" applyAlignment="1">
      <alignment horizontal="left" vertical="top" wrapText="1"/>
    </xf>
    <xf numFmtId="0" fontId="95" fillId="0" borderId="38" xfId="0" applyFont="1" applyBorder="1" applyAlignment="1">
      <alignment horizontal="left" vertical="center" wrapText="1"/>
    </xf>
    <xf numFmtId="0" fontId="95" fillId="0" borderId="25" xfId="0" applyFont="1" applyBorder="1" applyAlignment="1">
      <alignment horizontal="left" vertical="center" wrapText="1"/>
    </xf>
    <xf numFmtId="0" fontId="95" fillId="0" borderId="40" xfId="0" applyFont="1" applyBorder="1" applyAlignment="1">
      <alignment horizontal="left" vertical="center" wrapText="1"/>
    </xf>
    <xf numFmtId="0" fontId="95" fillId="0" borderId="41" xfId="0" applyFont="1" applyBorder="1" applyAlignment="1">
      <alignment horizontal="left" vertical="center" wrapText="1"/>
    </xf>
    <xf numFmtId="0" fontId="95" fillId="0" borderId="142" xfId="0" applyFont="1" applyBorder="1" applyAlignment="1">
      <alignment horizontal="left" vertical="center" wrapText="1"/>
    </xf>
    <xf numFmtId="0" fontId="95" fillId="0" borderId="148" xfId="0" applyFont="1" applyBorder="1" applyAlignment="1">
      <alignment horizontal="left" vertical="center" wrapText="1"/>
    </xf>
    <xf numFmtId="0" fontId="79" fillId="0" borderId="12" xfId="0" applyFont="1" applyBorder="1" applyAlignment="1">
      <alignment horizontal="left" vertical="center" wrapText="1"/>
    </xf>
    <xf numFmtId="0" fontId="79" fillId="0" borderId="0" xfId="0" applyFont="1" applyAlignment="1">
      <alignment horizontal="left" vertical="center" wrapText="1"/>
    </xf>
    <xf numFmtId="0" fontId="79" fillId="0" borderId="27" xfId="0" applyFont="1" applyBorder="1" applyAlignment="1">
      <alignment horizontal="left" vertical="center" wrapText="1"/>
    </xf>
    <xf numFmtId="0" fontId="78" fillId="0" borderId="137" xfId="0" applyFont="1" applyBorder="1" applyAlignment="1">
      <alignment horizontal="center" vertical="center"/>
    </xf>
    <xf numFmtId="0" fontId="78" fillId="0" borderId="0" xfId="0" applyFont="1" applyAlignment="1">
      <alignment horizontal="left" vertical="center" wrapText="1"/>
    </xf>
    <xf numFmtId="0" fontId="85" fillId="0" borderId="35" xfId="0" applyFont="1" applyBorder="1" applyAlignment="1">
      <alignment horizontal="left" vertical="center" wrapText="1"/>
    </xf>
    <xf numFmtId="0" fontId="71" fillId="0" borderId="137" xfId="0" applyFont="1" applyBorder="1" applyAlignment="1">
      <alignment horizontal="center" vertical="center"/>
    </xf>
    <xf numFmtId="0" fontId="17" fillId="65" borderId="112" xfId="0" applyFont="1" applyFill="1" applyBorder="1" applyAlignment="1">
      <alignment horizontal="left" vertical="center"/>
    </xf>
    <xf numFmtId="0" fontId="17" fillId="65" borderId="127" xfId="0" applyFont="1" applyFill="1" applyBorder="1" applyAlignment="1">
      <alignment horizontal="left" vertical="center"/>
    </xf>
    <xf numFmtId="0" fontId="16" fillId="0" borderId="56" xfId="0" applyFont="1" applyBorder="1" applyAlignment="1">
      <alignment horizontal="left" vertical="top" wrapText="1"/>
    </xf>
    <xf numFmtId="0" fontId="155" fillId="61" borderId="112" xfId="0" applyFont="1" applyFill="1" applyBorder="1" applyAlignment="1">
      <alignment horizontal="left" vertical="top" wrapText="1"/>
    </xf>
    <xf numFmtId="49" fontId="85" fillId="62" borderId="112" xfId="0" quotePrefix="1" applyNumberFormat="1" applyFont="1" applyFill="1" applyBorder="1" applyAlignment="1">
      <alignment horizontal="left" vertical="top" wrapText="1"/>
    </xf>
    <xf numFmtId="49" fontId="85" fillId="62" borderId="112"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2" xfId="0" applyFont="1" applyFill="1" applyBorder="1" applyAlignment="1">
      <alignment horizontal="center" vertical="center" wrapText="1"/>
    </xf>
    <xf numFmtId="0" fontId="16" fillId="62" borderId="112" xfId="0" applyFont="1" applyFill="1" applyBorder="1" applyAlignment="1">
      <alignment horizontal="center" vertical="center"/>
    </xf>
    <xf numFmtId="49" fontId="16" fillId="0" borderId="112" xfId="0" applyNumberFormat="1" applyFont="1" applyBorder="1" applyAlignment="1">
      <alignment horizontal="left" vertical="top" wrapText="1"/>
    </xf>
    <xf numFmtId="49" fontId="16" fillId="61" borderId="112" xfId="0" applyNumberFormat="1" applyFont="1" applyFill="1" applyBorder="1" applyAlignment="1">
      <alignment horizontal="left" vertical="top" wrapText="1"/>
    </xf>
    <xf numFmtId="0" fontId="80" fillId="61" borderId="112" xfId="0" applyFont="1" applyFill="1" applyBorder="1" applyAlignment="1">
      <alignment horizontal="left" vertical="top" wrapText="1"/>
    </xf>
    <xf numFmtId="0" fontId="16" fillId="61" borderId="126" xfId="0" applyFont="1" applyFill="1" applyBorder="1" applyAlignment="1">
      <alignment horizontal="left" vertical="top" wrapText="1"/>
    </xf>
    <xf numFmtId="0" fontId="71" fillId="0" borderId="112" xfId="0" applyFont="1" applyBorder="1" applyAlignment="1">
      <alignment horizontal="left" vertical="top"/>
    </xf>
    <xf numFmtId="0" fontId="71" fillId="0" borderId="127" xfId="0" applyFont="1" applyBorder="1" applyAlignment="1">
      <alignment horizontal="left" vertical="top"/>
    </xf>
    <xf numFmtId="0" fontId="78" fillId="65" borderId="112" xfId="0" applyFont="1" applyFill="1" applyBorder="1" applyAlignment="1">
      <alignment horizontal="left" vertical="center"/>
    </xf>
    <xf numFmtId="0" fontId="78" fillId="65" borderId="127" xfId="0" applyFont="1" applyFill="1" applyBorder="1" applyAlignment="1">
      <alignment horizontal="left" vertical="center"/>
    </xf>
    <xf numFmtId="0" fontId="16" fillId="61" borderId="122" xfId="0" applyFont="1" applyFill="1" applyBorder="1" applyAlignment="1">
      <alignment horizontal="left" vertical="top" wrapText="1"/>
    </xf>
    <xf numFmtId="0" fontId="71" fillId="0" borderId="116" xfId="0" applyFont="1" applyBorder="1" applyAlignment="1">
      <alignment horizontal="left" vertical="top"/>
    </xf>
    <xf numFmtId="0" fontId="71" fillId="0" borderId="123" xfId="0" applyFont="1" applyBorder="1" applyAlignment="1">
      <alignment horizontal="left" vertical="top"/>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8" fillId="0" borderId="11" xfId="0" applyFont="1" applyBorder="1" applyAlignment="1">
      <alignment horizontal="left" vertical="center" wrapText="1"/>
    </xf>
    <xf numFmtId="0" fontId="85" fillId="68" borderId="57" xfId="0" applyFont="1" applyFill="1" applyBorder="1" applyAlignment="1">
      <alignment horizontal="center" vertical="center" wrapText="1"/>
    </xf>
    <xf numFmtId="0" fontId="85" fillId="68" borderId="83"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6" xfId="0" applyFont="1" applyFill="1" applyBorder="1" applyAlignment="1">
      <alignment horizontal="left" vertical="top" wrapText="1"/>
    </xf>
    <xf numFmtId="0" fontId="16" fillId="88" borderId="112" xfId="0" applyFont="1" applyFill="1" applyBorder="1" applyAlignment="1">
      <alignment horizontal="left" vertical="top" wrapText="1"/>
    </xf>
    <xf numFmtId="0" fontId="79" fillId="64" borderId="112" xfId="0" applyFont="1" applyFill="1" applyBorder="1" applyAlignment="1">
      <alignment horizontal="left" vertical="top" wrapText="1"/>
    </xf>
    <xf numFmtId="0" fontId="79" fillId="87" borderId="112" xfId="0" applyFont="1" applyFill="1" applyBorder="1" applyAlignment="1">
      <alignment horizontal="left" vertical="top" wrapText="1"/>
    </xf>
    <xf numFmtId="0" fontId="79" fillId="87" borderId="127" xfId="0" applyFont="1" applyFill="1" applyBorder="1" applyAlignment="1">
      <alignment horizontal="left" vertical="top" wrapText="1"/>
    </xf>
    <xf numFmtId="0" fontId="16" fillId="0" borderId="137"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5"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4" xfId="0" applyNumberFormat="1" applyFont="1" applyFill="1" applyBorder="1" applyAlignment="1">
      <alignment horizontal="center" vertical="center" wrapText="1"/>
    </xf>
    <xf numFmtId="14" fontId="16" fillId="62" borderId="128"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4" xfId="0" quotePrefix="1" applyFont="1" applyFill="1" applyBorder="1" applyAlignment="1">
      <alignment horizontal="left" vertical="top" wrapText="1"/>
    </xf>
    <xf numFmtId="0" fontId="80" fillId="62" borderId="113" xfId="0" quotePrefix="1" applyFont="1" applyFill="1" applyBorder="1" applyAlignment="1">
      <alignment horizontal="left" vertical="top" wrapText="1"/>
    </xf>
    <xf numFmtId="0" fontId="80" fillId="62" borderId="128" xfId="0" quotePrefix="1" applyFont="1" applyFill="1" applyBorder="1" applyAlignment="1">
      <alignment horizontal="left" vertical="top" wrapText="1"/>
    </xf>
    <xf numFmtId="0" fontId="16" fillId="0" borderId="113" xfId="0" quotePrefix="1" applyFont="1" applyBorder="1" applyAlignment="1">
      <alignment horizontal="left" vertical="center" wrapText="1"/>
    </xf>
    <xf numFmtId="0" fontId="16" fillId="0" borderId="128" xfId="0" quotePrefix="1" applyFont="1" applyBorder="1" applyAlignment="1">
      <alignment horizontal="left" vertical="center" wrapText="1"/>
    </xf>
    <xf numFmtId="0" fontId="16" fillId="0" borderId="128" xfId="0" applyFont="1" applyBorder="1" applyAlignment="1">
      <alignment horizontal="left" vertical="center"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60" fillId="88" borderId="57" xfId="0" applyFont="1" applyFill="1" applyBorder="1" applyAlignment="1">
      <alignment horizontal="center" vertical="center" wrapText="1"/>
    </xf>
    <xf numFmtId="0" fontId="60" fillId="88" borderId="83"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3"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6" xfId="0" applyFont="1" applyFill="1" applyBorder="1" applyAlignment="1">
      <alignment horizontal="center" vertical="center" wrapText="1"/>
    </xf>
    <xf numFmtId="0" fontId="78" fillId="62" borderId="112" xfId="0" applyFont="1" applyFill="1" applyBorder="1" applyAlignment="1">
      <alignment horizontal="center" vertical="center"/>
    </xf>
    <xf numFmtId="0" fontId="78" fillId="62" borderId="127"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3"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21" xfId="0" applyFont="1" applyFill="1" applyBorder="1" applyAlignment="1">
      <alignment horizontal="center" vertical="center" wrapText="1"/>
    </xf>
    <xf numFmtId="0" fontId="78" fillId="62" borderId="113" xfId="0" applyFont="1" applyFill="1" applyBorder="1" applyAlignment="1">
      <alignment horizontal="center" vertical="center"/>
    </xf>
    <xf numFmtId="0" fontId="78" fillId="62" borderId="114" xfId="0" applyFont="1" applyFill="1" applyBorder="1" applyAlignment="1">
      <alignment horizontal="center" vertical="center"/>
    </xf>
    <xf numFmtId="0" fontId="16" fillId="0" borderId="126" xfId="0" applyFont="1" applyBorder="1" applyAlignment="1">
      <alignment horizontal="left" vertical="top" wrapText="1"/>
    </xf>
    <xf numFmtId="0" fontId="16" fillId="0" borderId="126" xfId="0" applyFont="1" applyBorder="1" applyAlignment="1">
      <alignment vertical="top" wrapText="1"/>
    </xf>
    <xf numFmtId="0" fontId="95" fillId="0" borderId="0" xfId="0" applyFont="1" applyAlignment="1">
      <alignment horizontal="left" vertical="center" wrapText="1"/>
    </xf>
    <xf numFmtId="0" fontId="95" fillId="0" borderId="0" xfId="0" applyFont="1" applyAlignment="1">
      <alignment horizontal="left" vertical="center"/>
    </xf>
    <xf numFmtId="0" fontId="16" fillId="0" borderId="122" xfId="0" applyFont="1" applyBorder="1" applyAlignment="1">
      <alignment horizontal="left" vertical="top" wrapText="1"/>
    </xf>
    <xf numFmtId="0" fontId="78" fillId="65" borderId="112" xfId="0" applyFont="1" applyFill="1" applyBorder="1" applyAlignment="1">
      <alignment horizontal="left"/>
    </xf>
    <xf numFmtId="0" fontId="78" fillId="65" borderId="127" xfId="0" applyFont="1" applyFill="1" applyBorder="1" applyAlignment="1">
      <alignment horizontal="left"/>
    </xf>
    <xf numFmtId="0" fontId="78" fillId="65" borderId="126" xfId="0" applyFont="1" applyFill="1" applyBorder="1" applyAlignment="1">
      <alignment horizontal="left" vertical="center"/>
    </xf>
    <xf numFmtId="0" fontId="79" fillId="0" borderId="122" xfId="0" applyFont="1" applyBorder="1" applyAlignment="1">
      <alignment horizontal="left" vertical="top" wrapText="1"/>
    </xf>
    <xf numFmtId="0" fontId="16" fillId="88" borderId="122" xfId="0" applyFont="1" applyFill="1" applyBorder="1" applyAlignment="1">
      <alignment horizontal="left" vertical="top" wrapText="1"/>
    </xf>
    <xf numFmtId="0" fontId="16" fillId="88" borderId="116" xfId="0" applyFont="1" applyFill="1" applyBorder="1" applyAlignment="1">
      <alignment horizontal="left" vertical="top" wrapText="1"/>
    </xf>
    <xf numFmtId="0" fontId="79" fillId="64" borderId="116" xfId="0" applyFont="1" applyFill="1" applyBorder="1" applyAlignment="1">
      <alignment horizontal="left" vertical="top" wrapText="1"/>
    </xf>
    <xf numFmtId="0" fontId="16" fillId="87" borderId="116" xfId="0" applyFont="1" applyFill="1" applyBorder="1" applyAlignment="1">
      <alignment horizontal="left" vertical="top" wrapText="1"/>
    </xf>
    <xf numFmtId="0" fontId="16" fillId="87" borderId="123" xfId="0" applyFont="1" applyFill="1" applyBorder="1" applyAlignment="1">
      <alignment horizontal="left" vertical="top" wrapText="1"/>
    </xf>
    <xf numFmtId="0" fontId="95" fillId="0" borderId="124" xfId="0" applyFont="1" applyBorder="1" applyAlignment="1">
      <alignment horizontal="center" vertical="center" wrapText="1"/>
    </xf>
    <xf numFmtId="0" fontId="95" fillId="0" borderId="113" xfId="0" applyFont="1" applyBorder="1" applyAlignment="1">
      <alignment horizontal="center" vertical="center"/>
    </xf>
    <xf numFmtId="0" fontId="95" fillId="0" borderId="128" xfId="0" applyFont="1" applyBorder="1" applyAlignment="1">
      <alignment horizontal="center" vertical="center"/>
    </xf>
    <xf numFmtId="0" fontId="49" fillId="0" borderId="124" xfId="0" applyFont="1" applyBorder="1" applyAlignment="1">
      <alignment horizontal="center" vertical="center" wrapText="1"/>
    </xf>
    <xf numFmtId="0" fontId="49" fillId="0" borderId="113" xfId="0" applyFont="1" applyBorder="1" applyAlignment="1">
      <alignment horizontal="center" vertical="center" wrapText="1"/>
    </xf>
    <xf numFmtId="0" fontId="49" fillId="0" borderId="128" xfId="0" applyFont="1" applyBorder="1" applyAlignment="1">
      <alignment horizontal="center" vertical="center" wrapText="1"/>
    </xf>
    <xf numFmtId="0" fontId="17" fillId="65" borderId="126" xfId="0" applyFont="1" applyFill="1" applyBorder="1" applyAlignment="1">
      <alignment horizontal="left" vertical="center"/>
    </xf>
    <xf numFmtId="0" fontId="16" fillId="0" borderId="114" xfId="0" applyFont="1" applyBorder="1" applyAlignment="1">
      <alignment horizontal="left" vertical="top"/>
    </xf>
    <xf numFmtId="0" fontId="17" fillId="65" borderId="112" xfId="0" applyFont="1" applyFill="1" applyBorder="1" applyAlignment="1">
      <alignment horizontal="left"/>
    </xf>
    <xf numFmtId="0" fontId="17" fillId="65" borderId="127" xfId="0" applyFont="1" applyFill="1" applyBorder="1" applyAlignment="1">
      <alignment horizontal="left"/>
    </xf>
    <xf numFmtId="0" fontId="16" fillId="0" borderId="90" xfId="0" applyFont="1" applyBorder="1" applyAlignment="1">
      <alignment horizontal="left" vertical="top" wrapText="1"/>
    </xf>
    <xf numFmtId="0" fontId="16" fillId="0" borderId="123" xfId="0" applyFont="1" applyBorder="1" applyAlignment="1">
      <alignment horizontal="left" vertical="top"/>
    </xf>
    <xf numFmtId="0" fontId="3" fillId="0" borderId="126"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7"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95" fillId="0" borderId="17" xfId="0" applyFont="1" applyBorder="1" applyAlignment="1">
      <alignment horizontal="left" vertical="center"/>
    </xf>
    <xf numFmtId="0" fontId="79" fillId="64" borderId="123"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5" fillId="0" borderId="38" xfId="0" applyFont="1" applyBorder="1" applyAlignment="1">
      <alignment horizontal="center" vertical="center" wrapText="1"/>
    </xf>
    <xf numFmtId="0" fontId="95" fillId="0" borderId="30" xfId="0" applyFont="1" applyBorder="1" applyAlignment="1">
      <alignment horizontal="center" vertical="center"/>
    </xf>
    <xf numFmtId="0" fontId="95" fillId="0" borderId="51" xfId="0" applyFont="1" applyBorder="1" applyAlignment="1">
      <alignment horizontal="center" vertical="center"/>
    </xf>
    <xf numFmtId="14" fontId="16" fillId="62" borderId="137" xfId="0" applyNumberFormat="1" applyFont="1" applyFill="1" applyBorder="1" applyAlignment="1">
      <alignment horizontal="center" vertical="center" wrapText="1"/>
    </xf>
    <xf numFmtId="0" fontId="84" fillId="64" borderId="112" xfId="0" applyFont="1" applyFill="1" applyBorder="1" applyAlignment="1">
      <alignment horizontal="left" vertical="top" wrapText="1"/>
    </xf>
    <xf numFmtId="0" fontId="60" fillId="64" borderId="127"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7"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6" xfId="0" applyFont="1" applyBorder="1" applyAlignment="1">
      <alignment horizontal="left" vertical="top"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2" xfId="0" applyFont="1" applyBorder="1" applyAlignment="1">
      <alignment vertical="top" wrapText="1"/>
    </xf>
    <xf numFmtId="0" fontId="16" fillId="0" borderId="116" xfId="0" applyFont="1" applyBorder="1" applyAlignment="1">
      <alignment vertical="top" wrapText="1"/>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24" xfId="0" applyFont="1" applyBorder="1" applyAlignment="1">
      <alignment horizontal="left" vertical="center" wrapText="1"/>
    </xf>
    <xf numFmtId="0" fontId="78" fillId="0" borderId="113" xfId="0" applyFont="1" applyBorder="1" applyAlignment="1">
      <alignment horizontal="left" vertical="center"/>
    </xf>
    <xf numFmtId="0" fontId="78" fillId="0" borderId="137" xfId="0" applyFont="1" applyBorder="1" applyAlignment="1">
      <alignment horizontal="left" vertical="center"/>
    </xf>
    <xf numFmtId="0" fontId="78" fillId="0" borderId="119" xfId="0" applyFont="1" applyBorder="1" applyAlignment="1">
      <alignment horizontal="left" vertical="center" wrapText="1"/>
    </xf>
    <xf numFmtId="0" fontId="78" fillId="0" borderId="119"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4"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12" xfId="0" applyFont="1" applyBorder="1" applyAlignment="1">
      <alignment horizontal="left" vertical="center" wrapText="1"/>
    </xf>
    <xf numFmtId="0" fontId="78" fillId="0" borderId="112" xfId="0" applyFont="1" applyBorder="1" applyAlignment="1">
      <alignment horizontal="left" vertical="center"/>
    </xf>
    <xf numFmtId="0" fontId="17" fillId="0" borderId="112" xfId="0" applyFont="1" applyBorder="1" applyAlignment="1">
      <alignment horizontal="left" vertical="center" wrapText="1"/>
    </xf>
    <xf numFmtId="0" fontId="17" fillId="0" borderId="112"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0" fillId="0" borderId="16" xfId="0" applyBorder="1" applyAlignment="1">
      <alignment horizontal="center" vertical="center" wrapText="1"/>
    </xf>
    <xf numFmtId="0" fontId="0" fillId="0" borderId="105" xfId="0" applyBorder="1" applyAlignment="1">
      <alignment horizontal="center" vertical="center"/>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3" xfId="0" applyFont="1" applyFill="1" applyBorder="1" applyAlignment="1">
      <alignment horizontal="left" vertical="center" wrapText="1"/>
    </xf>
    <xf numFmtId="0" fontId="25" fillId="61" borderId="100" xfId="0" applyFont="1" applyFill="1" applyBorder="1" applyAlignment="1">
      <alignment horizontal="center" vertical="center" wrapText="1"/>
    </xf>
    <xf numFmtId="0" fontId="25" fillId="61" borderId="100" xfId="0" quotePrefix="1" applyFont="1" applyFill="1" applyBorder="1" applyAlignment="1">
      <alignment horizontal="left" vertical="center" wrapText="1"/>
    </xf>
    <xf numFmtId="0" fontId="25" fillId="61" borderId="100" xfId="0" applyFont="1" applyFill="1" applyBorder="1" applyAlignment="1">
      <alignment horizontal="left" vertical="center" wrapText="1"/>
    </xf>
    <xf numFmtId="0" fontId="25" fillId="61" borderId="107"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3" xfId="0" quotePrefix="1" applyFont="1" applyFill="1" applyBorder="1" applyAlignment="1">
      <alignment horizontal="left" vertical="center" wrapText="1"/>
    </xf>
    <xf numFmtId="0" fontId="25" fillId="61" borderId="107"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3" xfId="0" quotePrefix="1" applyFont="1" applyFill="1" applyBorder="1" applyAlignment="1">
      <alignment vertical="center" wrapText="1"/>
    </xf>
    <xf numFmtId="0" fontId="25" fillId="61" borderId="124" xfId="0" quotePrefix="1" applyFont="1" applyFill="1" applyBorder="1" applyAlignment="1">
      <alignment horizontal="left" vertical="center" wrapText="1"/>
    </xf>
    <xf numFmtId="0" fontId="25" fillId="61" borderId="113" xfId="0" quotePrefix="1" applyFont="1" applyFill="1" applyBorder="1" applyAlignment="1">
      <alignment horizontal="left" vertical="center" wrapText="1"/>
    </xf>
    <xf numFmtId="0" fontId="25" fillId="61" borderId="128" xfId="0" quotePrefix="1" applyFont="1" applyFill="1" applyBorder="1" applyAlignment="1">
      <alignment horizontal="left" vertical="center" wrapText="1"/>
    </xf>
    <xf numFmtId="0" fontId="25" fillId="61" borderId="100" xfId="0" quotePrefix="1" applyFont="1" applyFill="1" applyBorder="1" applyAlignment="1">
      <alignment horizontal="center" vertical="center" wrapText="1"/>
    </xf>
    <xf numFmtId="0" fontId="25" fillId="61" borderId="107" xfId="0" quotePrefix="1" applyFont="1" applyFill="1" applyBorder="1" applyAlignment="1">
      <alignment horizontal="center" vertical="center" wrapText="1"/>
    </xf>
    <xf numFmtId="0" fontId="86" fillId="61" borderId="103"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14" fillId="0" borderId="0" xfId="0" applyFont="1" applyBorder="1" applyAlignment="1">
      <alignment horizontal="left" vertical="top" wrapText="1"/>
    </xf>
    <xf numFmtId="0" fontId="14" fillId="0" borderId="0" xfId="0" applyFont="1" applyAlignment="1">
      <alignment horizontal="left" vertical="top"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5010000}"/>
    <cellStyle name="Input 2" xfId="200" xr:uid="{00000000-0005-0000-0000-000026010000}"/>
    <cellStyle name="Input 2 2" xfId="201" xr:uid="{00000000-0005-0000-0000-000027010000}"/>
    <cellStyle name="Input 2 2 2" xfId="508" xr:uid="{00000000-0005-0000-0000-000028010000}"/>
    <cellStyle name="Input 2 2 3" xfId="514" xr:uid="{00000000-0005-0000-0000-000029010000}"/>
    <cellStyle name="Input 2 3" xfId="507" xr:uid="{00000000-0005-0000-0000-00002A010000}"/>
    <cellStyle name="Input 2 4" xfId="515" xr:uid="{00000000-0005-0000-0000-00002B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201">
    <dxf>
      <fill>
        <patternFill>
          <bgColor indexed="42"/>
        </patternFill>
      </fill>
    </dxf>
    <dxf>
      <fill>
        <patternFill>
          <bgColor indexed="23"/>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2"/>
        </patternFill>
      </fill>
    </dxf>
    <dxf>
      <fill>
        <patternFill>
          <bgColor indexed="23"/>
        </patternFill>
      </fill>
    </dxf>
    <dxf>
      <fill>
        <patternFill>
          <bgColor rgb="FFCCFFCC"/>
        </patternFill>
      </fill>
    </dxf>
    <dxf>
      <fill>
        <patternFill>
          <bgColor indexed="4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0"/>
        </patternFill>
      </fill>
    </dxf>
    <dxf>
      <fill>
        <patternFill>
          <bgColor indexed="23"/>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theme="1" tint="0.499984740745262"/>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theme="0" tint="-0.24994659260841701"/>
        </patternFill>
      </fill>
    </dxf>
    <dxf>
      <fill>
        <patternFill>
          <bgColor theme="1" tint="0.499984740745262"/>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indexed="22"/>
        </patternFill>
      </fill>
    </dxf>
    <dxf>
      <fill>
        <patternFill>
          <bgColor indexed="23"/>
        </patternFill>
      </fill>
    </dxf>
    <dxf>
      <fill>
        <patternFill>
          <bgColor rgb="FFFF7C80"/>
        </patternFill>
      </fill>
    </dxf>
    <dxf>
      <fill>
        <patternFill>
          <bgColor indexed="23"/>
        </patternFill>
      </fill>
    </dxf>
    <dxf>
      <fill>
        <patternFill>
          <bgColor rgb="FFFF7C80"/>
        </patternFill>
      </fill>
    </dxf>
    <dxf>
      <fill>
        <patternFill>
          <bgColor indexed="23"/>
        </patternFill>
      </fill>
    </dxf>
    <dxf>
      <fill>
        <patternFill>
          <bgColor indexed="43"/>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jp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17" Type="http://schemas.openxmlformats.org/officeDocument/2006/relationships/image" Target="../media/image127.gif"/><Relationship Id="rId21" Type="http://schemas.openxmlformats.org/officeDocument/2006/relationships/image" Target="../media/image31.gif"/><Relationship Id="rId42" Type="http://schemas.openxmlformats.org/officeDocument/2006/relationships/image" Target="../media/image52.gif"/><Relationship Id="rId63" Type="http://schemas.openxmlformats.org/officeDocument/2006/relationships/image" Target="../media/image73.gif"/><Relationship Id="rId84" Type="http://schemas.openxmlformats.org/officeDocument/2006/relationships/image" Target="../media/image94.gif"/><Relationship Id="rId138" Type="http://schemas.openxmlformats.org/officeDocument/2006/relationships/image" Target="../media/image148.gif"/><Relationship Id="rId159" Type="http://schemas.openxmlformats.org/officeDocument/2006/relationships/image" Target="../media/image169.gif"/><Relationship Id="rId170" Type="http://schemas.openxmlformats.org/officeDocument/2006/relationships/image" Target="../media/image180.gif"/><Relationship Id="rId191" Type="http://schemas.openxmlformats.org/officeDocument/2006/relationships/image" Target="../media/image201.gif"/><Relationship Id="rId205" Type="http://schemas.openxmlformats.org/officeDocument/2006/relationships/image" Target="../media/image215.gif"/><Relationship Id="rId226" Type="http://schemas.openxmlformats.org/officeDocument/2006/relationships/image" Target="../media/image236.gif"/><Relationship Id="rId247" Type="http://schemas.openxmlformats.org/officeDocument/2006/relationships/image" Target="../media/image257.gif"/><Relationship Id="rId107" Type="http://schemas.openxmlformats.org/officeDocument/2006/relationships/image" Target="../media/image117.gif"/><Relationship Id="rId11" Type="http://schemas.openxmlformats.org/officeDocument/2006/relationships/image" Target="../media/image21.gif"/><Relationship Id="rId32" Type="http://schemas.openxmlformats.org/officeDocument/2006/relationships/image" Target="../media/image42.gif"/><Relationship Id="rId53" Type="http://schemas.openxmlformats.org/officeDocument/2006/relationships/image" Target="../media/image63.gif"/><Relationship Id="rId74" Type="http://schemas.openxmlformats.org/officeDocument/2006/relationships/image" Target="../media/image84.gif"/><Relationship Id="rId128" Type="http://schemas.openxmlformats.org/officeDocument/2006/relationships/image" Target="../media/image138.gif"/><Relationship Id="rId149" Type="http://schemas.openxmlformats.org/officeDocument/2006/relationships/image" Target="../media/image159.gif"/><Relationship Id="rId5" Type="http://schemas.openxmlformats.org/officeDocument/2006/relationships/image" Target="../media/image15.gif"/><Relationship Id="rId95" Type="http://schemas.openxmlformats.org/officeDocument/2006/relationships/image" Target="../media/image105.gif"/><Relationship Id="rId160" Type="http://schemas.openxmlformats.org/officeDocument/2006/relationships/image" Target="../media/image170.gif"/><Relationship Id="rId181" Type="http://schemas.openxmlformats.org/officeDocument/2006/relationships/image" Target="../media/image191.gif"/><Relationship Id="rId216" Type="http://schemas.openxmlformats.org/officeDocument/2006/relationships/image" Target="../media/image226.gif"/><Relationship Id="rId237" Type="http://schemas.openxmlformats.org/officeDocument/2006/relationships/image" Target="../media/image247.gif"/><Relationship Id="rId22" Type="http://schemas.openxmlformats.org/officeDocument/2006/relationships/image" Target="../media/image32.gif"/><Relationship Id="rId43" Type="http://schemas.openxmlformats.org/officeDocument/2006/relationships/image" Target="../media/image53.gif"/><Relationship Id="rId64" Type="http://schemas.openxmlformats.org/officeDocument/2006/relationships/image" Target="../media/image74.gif"/><Relationship Id="rId118" Type="http://schemas.openxmlformats.org/officeDocument/2006/relationships/image" Target="../media/image128.gif"/><Relationship Id="rId139" Type="http://schemas.openxmlformats.org/officeDocument/2006/relationships/image" Target="../media/image149.gif"/><Relationship Id="rId85" Type="http://schemas.openxmlformats.org/officeDocument/2006/relationships/image" Target="../media/image95.gif"/><Relationship Id="rId150" Type="http://schemas.openxmlformats.org/officeDocument/2006/relationships/image" Target="../media/image160.gif"/><Relationship Id="rId171" Type="http://schemas.openxmlformats.org/officeDocument/2006/relationships/image" Target="../media/image181.gif"/><Relationship Id="rId192" Type="http://schemas.openxmlformats.org/officeDocument/2006/relationships/image" Target="../media/image202.gif"/><Relationship Id="rId206" Type="http://schemas.openxmlformats.org/officeDocument/2006/relationships/image" Target="../media/image216.gif"/><Relationship Id="rId227" Type="http://schemas.openxmlformats.org/officeDocument/2006/relationships/image" Target="../media/image237.gif"/><Relationship Id="rId248" Type="http://schemas.openxmlformats.org/officeDocument/2006/relationships/image" Target="../media/image258.gif"/><Relationship Id="rId12" Type="http://schemas.openxmlformats.org/officeDocument/2006/relationships/image" Target="../media/image22.gif"/><Relationship Id="rId33" Type="http://schemas.openxmlformats.org/officeDocument/2006/relationships/image" Target="../media/image43.gif"/><Relationship Id="rId108" Type="http://schemas.openxmlformats.org/officeDocument/2006/relationships/image" Target="../media/image118.gif"/><Relationship Id="rId129" Type="http://schemas.openxmlformats.org/officeDocument/2006/relationships/image" Target="../media/image139.gif"/><Relationship Id="rId54" Type="http://schemas.openxmlformats.org/officeDocument/2006/relationships/image" Target="../media/image64.gif"/><Relationship Id="rId75" Type="http://schemas.openxmlformats.org/officeDocument/2006/relationships/image" Target="../media/image85.gif"/><Relationship Id="rId96" Type="http://schemas.openxmlformats.org/officeDocument/2006/relationships/image" Target="../media/image106.gif"/><Relationship Id="rId140" Type="http://schemas.openxmlformats.org/officeDocument/2006/relationships/image" Target="../media/image150.gif"/><Relationship Id="rId161" Type="http://schemas.openxmlformats.org/officeDocument/2006/relationships/image" Target="../media/image171.gif"/><Relationship Id="rId182" Type="http://schemas.openxmlformats.org/officeDocument/2006/relationships/image" Target="../media/image192.png"/><Relationship Id="rId217" Type="http://schemas.openxmlformats.org/officeDocument/2006/relationships/image" Target="../media/image227.gif"/><Relationship Id="rId6" Type="http://schemas.openxmlformats.org/officeDocument/2006/relationships/image" Target="../media/image16.gif"/><Relationship Id="rId238" Type="http://schemas.openxmlformats.org/officeDocument/2006/relationships/image" Target="../media/image248.gif"/><Relationship Id="rId23" Type="http://schemas.openxmlformats.org/officeDocument/2006/relationships/image" Target="../media/image33.gif"/><Relationship Id="rId119" Type="http://schemas.openxmlformats.org/officeDocument/2006/relationships/image" Target="../media/image129.gif"/><Relationship Id="rId44" Type="http://schemas.openxmlformats.org/officeDocument/2006/relationships/image" Target="../media/image54.gif"/><Relationship Id="rId65" Type="http://schemas.openxmlformats.org/officeDocument/2006/relationships/image" Target="../media/image75.gif"/><Relationship Id="rId86" Type="http://schemas.openxmlformats.org/officeDocument/2006/relationships/image" Target="../media/image96.gif"/><Relationship Id="rId130" Type="http://schemas.openxmlformats.org/officeDocument/2006/relationships/image" Target="../media/image140.gif"/><Relationship Id="rId151" Type="http://schemas.openxmlformats.org/officeDocument/2006/relationships/image" Target="../media/image161.gif"/><Relationship Id="rId172" Type="http://schemas.openxmlformats.org/officeDocument/2006/relationships/image" Target="../media/image182.gif"/><Relationship Id="rId193" Type="http://schemas.openxmlformats.org/officeDocument/2006/relationships/image" Target="../media/image203.gif"/><Relationship Id="rId207" Type="http://schemas.openxmlformats.org/officeDocument/2006/relationships/image" Target="../media/image217.gif"/><Relationship Id="rId228" Type="http://schemas.openxmlformats.org/officeDocument/2006/relationships/image" Target="../media/image238.gif"/><Relationship Id="rId249" Type="http://schemas.openxmlformats.org/officeDocument/2006/relationships/image" Target="../media/image4.png"/><Relationship Id="rId13" Type="http://schemas.openxmlformats.org/officeDocument/2006/relationships/image" Target="../media/image23.gif"/><Relationship Id="rId109" Type="http://schemas.openxmlformats.org/officeDocument/2006/relationships/image" Target="../media/image119.gif"/><Relationship Id="rId34" Type="http://schemas.openxmlformats.org/officeDocument/2006/relationships/image" Target="../media/image44.gif"/><Relationship Id="rId55" Type="http://schemas.openxmlformats.org/officeDocument/2006/relationships/image" Target="../media/image65.gif"/><Relationship Id="rId76" Type="http://schemas.openxmlformats.org/officeDocument/2006/relationships/image" Target="../media/image86.gif"/><Relationship Id="rId97" Type="http://schemas.openxmlformats.org/officeDocument/2006/relationships/image" Target="../media/image107.gif"/><Relationship Id="rId120" Type="http://schemas.openxmlformats.org/officeDocument/2006/relationships/image" Target="../media/image130.gif"/><Relationship Id="rId141" Type="http://schemas.openxmlformats.org/officeDocument/2006/relationships/image" Target="../media/image151.gif"/><Relationship Id="rId7" Type="http://schemas.openxmlformats.org/officeDocument/2006/relationships/image" Target="../media/image17.gif"/><Relationship Id="rId162" Type="http://schemas.openxmlformats.org/officeDocument/2006/relationships/image" Target="../media/image172.jpeg"/><Relationship Id="rId183" Type="http://schemas.openxmlformats.org/officeDocument/2006/relationships/image" Target="../media/image193.gif"/><Relationship Id="rId218" Type="http://schemas.openxmlformats.org/officeDocument/2006/relationships/image" Target="../media/image228.gif"/><Relationship Id="rId239" Type="http://schemas.openxmlformats.org/officeDocument/2006/relationships/image" Target="../media/image249.gif"/><Relationship Id="rId250" Type="http://schemas.openxmlformats.org/officeDocument/2006/relationships/image" Target="../media/image1.png"/><Relationship Id="rId24" Type="http://schemas.openxmlformats.org/officeDocument/2006/relationships/image" Target="../media/image34.gif"/><Relationship Id="rId45" Type="http://schemas.openxmlformats.org/officeDocument/2006/relationships/image" Target="../media/image55.gif"/><Relationship Id="rId66" Type="http://schemas.openxmlformats.org/officeDocument/2006/relationships/image" Target="../media/image76.png"/><Relationship Id="rId87" Type="http://schemas.openxmlformats.org/officeDocument/2006/relationships/image" Target="../media/image97.gif"/><Relationship Id="rId110" Type="http://schemas.openxmlformats.org/officeDocument/2006/relationships/image" Target="../media/image120.gif"/><Relationship Id="rId131" Type="http://schemas.openxmlformats.org/officeDocument/2006/relationships/image" Target="../media/image141.gif"/><Relationship Id="rId152" Type="http://schemas.openxmlformats.org/officeDocument/2006/relationships/image" Target="../media/image162.gif"/><Relationship Id="rId173" Type="http://schemas.openxmlformats.org/officeDocument/2006/relationships/image" Target="../media/image183.gif"/><Relationship Id="rId194" Type="http://schemas.openxmlformats.org/officeDocument/2006/relationships/image" Target="../media/image204.gif"/><Relationship Id="rId208" Type="http://schemas.openxmlformats.org/officeDocument/2006/relationships/image" Target="../media/image218.gif"/><Relationship Id="rId229" Type="http://schemas.openxmlformats.org/officeDocument/2006/relationships/image" Target="../media/image239.gif"/><Relationship Id="rId240" Type="http://schemas.openxmlformats.org/officeDocument/2006/relationships/image" Target="../media/image250.gif"/><Relationship Id="rId14" Type="http://schemas.openxmlformats.org/officeDocument/2006/relationships/image" Target="../media/image24.gif"/><Relationship Id="rId35" Type="http://schemas.openxmlformats.org/officeDocument/2006/relationships/image" Target="../media/image45.gif"/><Relationship Id="rId56" Type="http://schemas.openxmlformats.org/officeDocument/2006/relationships/image" Target="../media/image66.gif"/><Relationship Id="rId77" Type="http://schemas.openxmlformats.org/officeDocument/2006/relationships/image" Target="../media/image87.gif"/><Relationship Id="rId100" Type="http://schemas.openxmlformats.org/officeDocument/2006/relationships/image" Target="../media/image110.gif"/><Relationship Id="rId8" Type="http://schemas.openxmlformats.org/officeDocument/2006/relationships/image" Target="../media/image18.gif"/><Relationship Id="rId98" Type="http://schemas.openxmlformats.org/officeDocument/2006/relationships/image" Target="../media/image108.gif"/><Relationship Id="rId121" Type="http://schemas.openxmlformats.org/officeDocument/2006/relationships/image" Target="../media/image131.gif"/><Relationship Id="rId142" Type="http://schemas.openxmlformats.org/officeDocument/2006/relationships/image" Target="../media/image152.gif"/><Relationship Id="rId163" Type="http://schemas.openxmlformats.org/officeDocument/2006/relationships/image" Target="../media/image173.gif"/><Relationship Id="rId184" Type="http://schemas.openxmlformats.org/officeDocument/2006/relationships/image" Target="../media/image194.gif"/><Relationship Id="rId219" Type="http://schemas.openxmlformats.org/officeDocument/2006/relationships/image" Target="../media/image229.gif"/><Relationship Id="rId230" Type="http://schemas.openxmlformats.org/officeDocument/2006/relationships/image" Target="../media/image240.gif"/><Relationship Id="rId25" Type="http://schemas.openxmlformats.org/officeDocument/2006/relationships/image" Target="../media/image35.gif"/><Relationship Id="rId46" Type="http://schemas.openxmlformats.org/officeDocument/2006/relationships/image" Target="../media/image56.gif"/><Relationship Id="rId67" Type="http://schemas.openxmlformats.org/officeDocument/2006/relationships/image" Target="../media/image77.gif"/><Relationship Id="rId88" Type="http://schemas.openxmlformats.org/officeDocument/2006/relationships/image" Target="../media/image98.gif"/><Relationship Id="rId111" Type="http://schemas.openxmlformats.org/officeDocument/2006/relationships/image" Target="../media/image121.gif"/><Relationship Id="rId132" Type="http://schemas.openxmlformats.org/officeDocument/2006/relationships/image" Target="../media/image142.gif"/><Relationship Id="rId153" Type="http://schemas.openxmlformats.org/officeDocument/2006/relationships/image" Target="../media/image163.gif"/><Relationship Id="rId174" Type="http://schemas.openxmlformats.org/officeDocument/2006/relationships/image" Target="../media/image184.gif"/><Relationship Id="rId195" Type="http://schemas.openxmlformats.org/officeDocument/2006/relationships/image" Target="../media/image205.gif"/><Relationship Id="rId209" Type="http://schemas.openxmlformats.org/officeDocument/2006/relationships/image" Target="../media/image219.gif"/><Relationship Id="rId220" Type="http://schemas.openxmlformats.org/officeDocument/2006/relationships/image" Target="../media/image230.gif"/><Relationship Id="rId241" Type="http://schemas.openxmlformats.org/officeDocument/2006/relationships/image" Target="../media/image251.gif"/><Relationship Id="rId15" Type="http://schemas.openxmlformats.org/officeDocument/2006/relationships/image" Target="../media/image25.gif"/><Relationship Id="rId36" Type="http://schemas.openxmlformats.org/officeDocument/2006/relationships/image" Target="../media/image46.gif"/><Relationship Id="rId57" Type="http://schemas.openxmlformats.org/officeDocument/2006/relationships/image" Target="../media/image67.gif"/><Relationship Id="rId78" Type="http://schemas.openxmlformats.org/officeDocument/2006/relationships/image" Target="../media/image88.gif"/><Relationship Id="rId99" Type="http://schemas.openxmlformats.org/officeDocument/2006/relationships/image" Target="../media/image109.gif"/><Relationship Id="rId101" Type="http://schemas.openxmlformats.org/officeDocument/2006/relationships/image" Target="../media/image111.gif"/><Relationship Id="rId122" Type="http://schemas.openxmlformats.org/officeDocument/2006/relationships/image" Target="../media/image132.gif"/><Relationship Id="rId143" Type="http://schemas.openxmlformats.org/officeDocument/2006/relationships/image" Target="../media/image153.gif"/><Relationship Id="rId164" Type="http://schemas.openxmlformats.org/officeDocument/2006/relationships/image" Target="../media/image174.gif"/><Relationship Id="rId185" Type="http://schemas.openxmlformats.org/officeDocument/2006/relationships/image" Target="../media/image195.gif"/><Relationship Id="rId4" Type="http://schemas.openxmlformats.org/officeDocument/2006/relationships/image" Target="../media/image14.gif"/><Relationship Id="rId9" Type="http://schemas.openxmlformats.org/officeDocument/2006/relationships/image" Target="../media/image19.gif"/><Relationship Id="rId180" Type="http://schemas.openxmlformats.org/officeDocument/2006/relationships/image" Target="../media/image190.gif"/><Relationship Id="rId210" Type="http://schemas.openxmlformats.org/officeDocument/2006/relationships/image" Target="../media/image220.gif"/><Relationship Id="rId215" Type="http://schemas.openxmlformats.org/officeDocument/2006/relationships/image" Target="../media/image225.gif"/><Relationship Id="rId236" Type="http://schemas.openxmlformats.org/officeDocument/2006/relationships/image" Target="../media/image246.gif"/><Relationship Id="rId26" Type="http://schemas.openxmlformats.org/officeDocument/2006/relationships/image" Target="../media/image36.gif"/><Relationship Id="rId231" Type="http://schemas.openxmlformats.org/officeDocument/2006/relationships/image" Target="../media/image241.gif"/><Relationship Id="rId47" Type="http://schemas.openxmlformats.org/officeDocument/2006/relationships/image" Target="../media/image57.gif"/><Relationship Id="rId68" Type="http://schemas.openxmlformats.org/officeDocument/2006/relationships/image" Target="../media/image78.gif"/><Relationship Id="rId89" Type="http://schemas.openxmlformats.org/officeDocument/2006/relationships/image" Target="../media/image99.gif"/><Relationship Id="rId112" Type="http://schemas.openxmlformats.org/officeDocument/2006/relationships/image" Target="../media/image122.gif"/><Relationship Id="rId133" Type="http://schemas.openxmlformats.org/officeDocument/2006/relationships/image" Target="../media/image143.gif"/><Relationship Id="rId154" Type="http://schemas.openxmlformats.org/officeDocument/2006/relationships/image" Target="../media/image164.gif"/><Relationship Id="rId175" Type="http://schemas.openxmlformats.org/officeDocument/2006/relationships/image" Target="../media/image185.gif"/><Relationship Id="rId196" Type="http://schemas.openxmlformats.org/officeDocument/2006/relationships/image" Target="../media/image206.gif"/><Relationship Id="rId200" Type="http://schemas.openxmlformats.org/officeDocument/2006/relationships/image" Target="../media/image210.gif"/><Relationship Id="rId16" Type="http://schemas.openxmlformats.org/officeDocument/2006/relationships/image" Target="../media/image26.gif"/><Relationship Id="rId221" Type="http://schemas.openxmlformats.org/officeDocument/2006/relationships/image" Target="../media/image231.gif"/><Relationship Id="rId242" Type="http://schemas.openxmlformats.org/officeDocument/2006/relationships/image" Target="../media/image252.gif"/><Relationship Id="rId37" Type="http://schemas.openxmlformats.org/officeDocument/2006/relationships/image" Target="../media/image47.gif"/><Relationship Id="rId58" Type="http://schemas.openxmlformats.org/officeDocument/2006/relationships/image" Target="../media/image68.gif"/><Relationship Id="rId79" Type="http://schemas.openxmlformats.org/officeDocument/2006/relationships/image" Target="../media/image89.gif"/><Relationship Id="rId102" Type="http://schemas.openxmlformats.org/officeDocument/2006/relationships/image" Target="../media/image112.gif"/><Relationship Id="rId123" Type="http://schemas.openxmlformats.org/officeDocument/2006/relationships/image" Target="../media/image133.gif"/><Relationship Id="rId144" Type="http://schemas.openxmlformats.org/officeDocument/2006/relationships/image" Target="../media/image154.gif"/><Relationship Id="rId90" Type="http://schemas.openxmlformats.org/officeDocument/2006/relationships/image" Target="../media/image100.gif"/><Relationship Id="rId165" Type="http://schemas.openxmlformats.org/officeDocument/2006/relationships/image" Target="../media/image175.gif"/><Relationship Id="rId186" Type="http://schemas.openxmlformats.org/officeDocument/2006/relationships/image" Target="../media/image196.gif"/><Relationship Id="rId211" Type="http://schemas.openxmlformats.org/officeDocument/2006/relationships/image" Target="../media/image221.gif"/><Relationship Id="rId232" Type="http://schemas.openxmlformats.org/officeDocument/2006/relationships/image" Target="../media/image242.gif"/><Relationship Id="rId27" Type="http://schemas.openxmlformats.org/officeDocument/2006/relationships/image" Target="../media/image37.gif"/><Relationship Id="rId48" Type="http://schemas.openxmlformats.org/officeDocument/2006/relationships/image" Target="../media/image58.gif"/><Relationship Id="rId69" Type="http://schemas.openxmlformats.org/officeDocument/2006/relationships/image" Target="../media/image79.gif"/><Relationship Id="rId113" Type="http://schemas.openxmlformats.org/officeDocument/2006/relationships/image" Target="../media/image123.gif"/><Relationship Id="rId134" Type="http://schemas.openxmlformats.org/officeDocument/2006/relationships/image" Target="../media/image144.gif"/><Relationship Id="rId80" Type="http://schemas.openxmlformats.org/officeDocument/2006/relationships/image" Target="../media/image90.gif"/><Relationship Id="rId155" Type="http://schemas.openxmlformats.org/officeDocument/2006/relationships/image" Target="../media/image165.gif"/><Relationship Id="rId176" Type="http://schemas.openxmlformats.org/officeDocument/2006/relationships/image" Target="../media/image186.gif"/><Relationship Id="rId197" Type="http://schemas.openxmlformats.org/officeDocument/2006/relationships/image" Target="../media/image207.png"/><Relationship Id="rId201" Type="http://schemas.openxmlformats.org/officeDocument/2006/relationships/image" Target="../media/image211.gif"/><Relationship Id="rId222" Type="http://schemas.openxmlformats.org/officeDocument/2006/relationships/image" Target="../media/image232.gif"/><Relationship Id="rId243" Type="http://schemas.openxmlformats.org/officeDocument/2006/relationships/image" Target="../media/image253.gif"/><Relationship Id="rId17" Type="http://schemas.openxmlformats.org/officeDocument/2006/relationships/image" Target="../media/image27.gif"/><Relationship Id="rId38" Type="http://schemas.openxmlformats.org/officeDocument/2006/relationships/image" Target="../media/image48.gif"/><Relationship Id="rId59" Type="http://schemas.openxmlformats.org/officeDocument/2006/relationships/image" Target="../media/image69.gif"/><Relationship Id="rId103" Type="http://schemas.openxmlformats.org/officeDocument/2006/relationships/image" Target="../media/image113.gif"/><Relationship Id="rId124" Type="http://schemas.openxmlformats.org/officeDocument/2006/relationships/image" Target="../media/image134.gif"/><Relationship Id="rId70" Type="http://schemas.openxmlformats.org/officeDocument/2006/relationships/image" Target="../media/image80.gif"/><Relationship Id="rId91" Type="http://schemas.openxmlformats.org/officeDocument/2006/relationships/image" Target="../media/image101.gif"/><Relationship Id="rId145" Type="http://schemas.openxmlformats.org/officeDocument/2006/relationships/image" Target="../media/image155.gif"/><Relationship Id="rId166" Type="http://schemas.openxmlformats.org/officeDocument/2006/relationships/image" Target="../media/image176.gif"/><Relationship Id="rId187" Type="http://schemas.openxmlformats.org/officeDocument/2006/relationships/image" Target="../media/image197.gif"/><Relationship Id="rId1" Type="http://schemas.openxmlformats.org/officeDocument/2006/relationships/image" Target="../media/image11.gif"/><Relationship Id="rId212" Type="http://schemas.openxmlformats.org/officeDocument/2006/relationships/image" Target="../media/image222.gif"/><Relationship Id="rId233" Type="http://schemas.openxmlformats.org/officeDocument/2006/relationships/image" Target="../media/image243.gif"/><Relationship Id="rId28" Type="http://schemas.openxmlformats.org/officeDocument/2006/relationships/image" Target="../media/image38.gif"/><Relationship Id="rId49" Type="http://schemas.openxmlformats.org/officeDocument/2006/relationships/image" Target="../media/image59.gif"/><Relationship Id="rId114" Type="http://schemas.openxmlformats.org/officeDocument/2006/relationships/image" Target="../media/image124.gif"/><Relationship Id="rId60" Type="http://schemas.openxmlformats.org/officeDocument/2006/relationships/image" Target="../media/image70.gif"/><Relationship Id="rId81" Type="http://schemas.openxmlformats.org/officeDocument/2006/relationships/image" Target="../media/image91.gif"/><Relationship Id="rId135" Type="http://schemas.openxmlformats.org/officeDocument/2006/relationships/image" Target="../media/image145.gif"/><Relationship Id="rId156" Type="http://schemas.openxmlformats.org/officeDocument/2006/relationships/image" Target="../media/image166.gif"/><Relationship Id="rId177" Type="http://schemas.openxmlformats.org/officeDocument/2006/relationships/image" Target="../media/image187.gif"/><Relationship Id="rId198" Type="http://schemas.openxmlformats.org/officeDocument/2006/relationships/image" Target="../media/image208.png"/><Relationship Id="rId202" Type="http://schemas.openxmlformats.org/officeDocument/2006/relationships/image" Target="../media/image212.gif"/><Relationship Id="rId223" Type="http://schemas.openxmlformats.org/officeDocument/2006/relationships/image" Target="../media/image233.gif"/><Relationship Id="rId244" Type="http://schemas.openxmlformats.org/officeDocument/2006/relationships/image" Target="../media/image254.gif"/><Relationship Id="rId18" Type="http://schemas.openxmlformats.org/officeDocument/2006/relationships/image" Target="../media/image28.gif"/><Relationship Id="rId39" Type="http://schemas.openxmlformats.org/officeDocument/2006/relationships/image" Target="../media/image49.gif"/><Relationship Id="rId50" Type="http://schemas.openxmlformats.org/officeDocument/2006/relationships/image" Target="../media/image60.gif"/><Relationship Id="rId104" Type="http://schemas.openxmlformats.org/officeDocument/2006/relationships/image" Target="../media/image114.gif"/><Relationship Id="rId125" Type="http://schemas.openxmlformats.org/officeDocument/2006/relationships/image" Target="../media/image135.gif"/><Relationship Id="rId146" Type="http://schemas.openxmlformats.org/officeDocument/2006/relationships/image" Target="../media/image156.gif"/><Relationship Id="rId167" Type="http://schemas.openxmlformats.org/officeDocument/2006/relationships/image" Target="../media/image177.gif"/><Relationship Id="rId188" Type="http://schemas.openxmlformats.org/officeDocument/2006/relationships/image" Target="../media/image198.gif"/><Relationship Id="rId71" Type="http://schemas.openxmlformats.org/officeDocument/2006/relationships/image" Target="../media/image81.gif"/><Relationship Id="rId92" Type="http://schemas.openxmlformats.org/officeDocument/2006/relationships/image" Target="../media/image102.gif"/><Relationship Id="rId213" Type="http://schemas.openxmlformats.org/officeDocument/2006/relationships/image" Target="../media/image223.jpeg"/><Relationship Id="rId234" Type="http://schemas.openxmlformats.org/officeDocument/2006/relationships/image" Target="../media/image244.gif"/><Relationship Id="rId2" Type="http://schemas.openxmlformats.org/officeDocument/2006/relationships/image" Target="../media/image12.gif"/><Relationship Id="rId29" Type="http://schemas.openxmlformats.org/officeDocument/2006/relationships/image" Target="../media/image39.gif"/><Relationship Id="rId40" Type="http://schemas.openxmlformats.org/officeDocument/2006/relationships/image" Target="../media/image50.gif"/><Relationship Id="rId115" Type="http://schemas.openxmlformats.org/officeDocument/2006/relationships/image" Target="../media/image125.gif"/><Relationship Id="rId136" Type="http://schemas.openxmlformats.org/officeDocument/2006/relationships/image" Target="../media/image146.gif"/><Relationship Id="rId157" Type="http://schemas.openxmlformats.org/officeDocument/2006/relationships/image" Target="../media/image167.gif"/><Relationship Id="rId178" Type="http://schemas.openxmlformats.org/officeDocument/2006/relationships/image" Target="../media/image188.gif"/><Relationship Id="rId61" Type="http://schemas.openxmlformats.org/officeDocument/2006/relationships/image" Target="../media/image71.gif"/><Relationship Id="rId82" Type="http://schemas.openxmlformats.org/officeDocument/2006/relationships/image" Target="../media/image92.gif"/><Relationship Id="rId199" Type="http://schemas.openxmlformats.org/officeDocument/2006/relationships/image" Target="../media/image209.gif"/><Relationship Id="rId203" Type="http://schemas.openxmlformats.org/officeDocument/2006/relationships/image" Target="../media/image213.gif"/><Relationship Id="rId19" Type="http://schemas.openxmlformats.org/officeDocument/2006/relationships/image" Target="../media/image29.gif"/><Relationship Id="rId224" Type="http://schemas.openxmlformats.org/officeDocument/2006/relationships/image" Target="../media/image234.gif"/><Relationship Id="rId245" Type="http://schemas.openxmlformats.org/officeDocument/2006/relationships/image" Target="../media/image255.gif"/><Relationship Id="rId30" Type="http://schemas.openxmlformats.org/officeDocument/2006/relationships/image" Target="../media/image40.gif"/><Relationship Id="rId105" Type="http://schemas.openxmlformats.org/officeDocument/2006/relationships/image" Target="../media/image115.gif"/><Relationship Id="rId126" Type="http://schemas.openxmlformats.org/officeDocument/2006/relationships/image" Target="../media/image136.gif"/><Relationship Id="rId147" Type="http://schemas.openxmlformats.org/officeDocument/2006/relationships/image" Target="../media/image157.gif"/><Relationship Id="rId168" Type="http://schemas.openxmlformats.org/officeDocument/2006/relationships/image" Target="../media/image178.gif"/><Relationship Id="rId51" Type="http://schemas.openxmlformats.org/officeDocument/2006/relationships/image" Target="../media/image61.gif"/><Relationship Id="rId72" Type="http://schemas.openxmlformats.org/officeDocument/2006/relationships/image" Target="../media/image82.gif"/><Relationship Id="rId93" Type="http://schemas.openxmlformats.org/officeDocument/2006/relationships/image" Target="../media/image103.gif"/><Relationship Id="rId189" Type="http://schemas.openxmlformats.org/officeDocument/2006/relationships/image" Target="../media/image199.gif"/><Relationship Id="rId3" Type="http://schemas.openxmlformats.org/officeDocument/2006/relationships/image" Target="../media/image13.gif"/><Relationship Id="rId214" Type="http://schemas.openxmlformats.org/officeDocument/2006/relationships/image" Target="../media/image224.gif"/><Relationship Id="rId235" Type="http://schemas.openxmlformats.org/officeDocument/2006/relationships/image" Target="../media/image245.gif"/><Relationship Id="rId116" Type="http://schemas.openxmlformats.org/officeDocument/2006/relationships/image" Target="../media/image126.gif"/><Relationship Id="rId137" Type="http://schemas.openxmlformats.org/officeDocument/2006/relationships/image" Target="../media/image147.gif"/><Relationship Id="rId158" Type="http://schemas.openxmlformats.org/officeDocument/2006/relationships/image" Target="../media/image168.gif"/><Relationship Id="rId20" Type="http://schemas.openxmlformats.org/officeDocument/2006/relationships/image" Target="../media/image30.gif"/><Relationship Id="rId41" Type="http://schemas.openxmlformats.org/officeDocument/2006/relationships/image" Target="../media/image51.gif"/><Relationship Id="rId62" Type="http://schemas.openxmlformats.org/officeDocument/2006/relationships/image" Target="../media/image72.gif"/><Relationship Id="rId83" Type="http://schemas.openxmlformats.org/officeDocument/2006/relationships/image" Target="../media/image93.gif"/><Relationship Id="rId179" Type="http://schemas.openxmlformats.org/officeDocument/2006/relationships/image" Target="../media/image189.gif"/><Relationship Id="rId190" Type="http://schemas.openxmlformats.org/officeDocument/2006/relationships/image" Target="../media/image200.gif"/><Relationship Id="rId204" Type="http://schemas.openxmlformats.org/officeDocument/2006/relationships/image" Target="../media/image214.gif"/><Relationship Id="rId225" Type="http://schemas.openxmlformats.org/officeDocument/2006/relationships/image" Target="../media/image235.gif"/><Relationship Id="rId246" Type="http://schemas.openxmlformats.org/officeDocument/2006/relationships/image" Target="../media/image256.png"/><Relationship Id="rId106" Type="http://schemas.openxmlformats.org/officeDocument/2006/relationships/image" Target="../media/image116.gif"/><Relationship Id="rId127" Type="http://schemas.openxmlformats.org/officeDocument/2006/relationships/image" Target="../media/image137.gif"/><Relationship Id="rId10" Type="http://schemas.openxmlformats.org/officeDocument/2006/relationships/image" Target="../media/image20.gif"/><Relationship Id="rId31" Type="http://schemas.openxmlformats.org/officeDocument/2006/relationships/image" Target="../media/image41.jpeg"/><Relationship Id="rId52" Type="http://schemas.openxmlformats.org/officeDocument/2006/relationships/image" Target="../media/image62.gif"/><Relationship Id="rId73" Type="http://schemas.openxmlformats.org/officeDocument/2006/relationships/image" Target="../media/image83.gif"/><Relationship Id="rId94" Type="http://schemas.openxmlformats.org/officeDocument/2006/relationships/image" Target="../media/image104.gif"/><Relationship Id="rId148" Type="http://schemas.openxmlformats.org/officeDocument/2006/relationships/image" Target="../media/image158.gif"/><Relationship Id="rId169" Type="http://schemas.openxmlformats.org/officeDocument/2006/relationships/image" Target="../media/image179.gif"/></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7153275</xdr:colOff>
      <xdr:row>1</xdr:row>
      <xdr:rowOff>85725</xdr:rowOff>
    </xdr:from>
    <xdr:to>
      <xdr:col>4</xdr:col>
      <xdr:colOff>9763125</xdr:colOff>
      <xdr:row>1</xdr:row>
      <xdr:rowOff>549910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87225" y="190500"/>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38100</xdr:colOff>
      <xdr:row>1</xdr:row>
      <xdr:rowOff>171450</xdr:rowOff>
    </xdr:from>
    <xdr:to>
      <xdr:col>11</xdr:col>
      <xdr:colOff>0</xdr:colOff>
      <xdr:row>2</xdr:row>
      <xdr:rowOff>16510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24975" y="219075"/>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133350</xdr:colOff>
      <xdr:row>1</xdr:row>
      <xdr:rowOff>200025</xdr:rowOff>
    </xdr:from>
    <xdr:to>
      <xdr:col>6</xdr:col>
      <xdr:colOff>1228725</xdr:colOff>
      <xdr:row>2</xdr:row>
      <xdr:rowOff>64135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14875" y="314325"/>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161925</xdr:colOff>
      <xdr:row>1</xdr:row>
      <xdr:rowOff>209550</xdr:rowOff>
    </xdr:from>
    <xdr:to>
      <xdr:col>7</xdr:col>
      <xdr:colOff>9525</xdr:colOff>
      <xdr:row>2</xdr:row>
      <xdr:rowOff>73660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43450" y="32385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476250</xdr:colOff>
      <xdr:row>1</xdr:row>
      <xdr:rowOff>171450</xdr:rowOff>
    </xdr:from>
    <xdr:to>
      <xdr:col>7</xdr:col>
      <xdr:colOff>9525</xdr:colOff>
      <xdr:row>2</xdr:row>
      <xdr:rowOff>26035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8300" y="285750"/>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161925</xdr:colOff>
      <xdr:row>1</xdr:row>
      <xdr:rowOff>85725</xdr:rowOff>
    </xdr:from>
    <xdr:to>
      <xdr:col>9</xdr:col>
      <xdr:colOff>323850</xdr:colOff>
      <xdr:row>1</xdr:row>
      <xdr:rowOff>549910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6575" y="200025"/>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5</xdr:col>
      <xdr:colOff>561975</xdr:colOff>
      <xdr:row>1</xdr:row>
      <xdr:rowOff>190500</xdr:rowOff>
    </xdr:from>
    <xdr:to>
      <xdr:col>7</xdr:col>
      <xdr:colOff>19050</xdr:colOff>
      <xdr:row>2</xdr:row>
      <xdr:rowOff>35560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04800"/>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1123950</xdr:colOff>
      <xdr:row>1</xdr:row>
      <xdr:rowOff>190500</xdr:rowOff>
    </xdr:from>
    <xdr:to>
      <xdr:col>8</xdr:col>
      <xdr:colOff>76200</xdr:colOff>
      <xdr:row>2</xdr:row>
      <xdr:rowOff>35560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5625" y="304800"/>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5</xdr:col>
      <xdr:colOff>876300</xdr:colOff>
      <xdr:row>1</xdr:row>
      <xdr:rowOff>152400</xdr:rowOff>
    </xdr:from>
    <xdr:to>
      <xdr:col>7</xdr:col>
      <xdr:colOff>428625</xdr:colOff>
      <xdr:row>1</xdr:row>
      <xdr:rowOff>616585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53150" y="266700"/>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6</xdr:col>
      <xdr:colOff>114300</xdr:colOff>
      <xdr:row>1</xdr:row>
      <xdr:rowOff>123825</xdr:rowOff>
    </xdr:from>
    <xdr:to>
      <xdr:col>8</xdr:col>
      <xdr:colOff>581025</xdr:colOff>
      <xdr:row>1</xdr:row>
      <xdr:rowOff>588010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238125"/>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1333500</xdr:colOff>
      <xdr:row>1</xdr:row>
      <xdr:rowOff>180975</xdr:rowOff>
    </xdr:from>
    <xdr:to>
      <xdr:col>8</xdr:col>
      <xdr:colOff>285750</xdr:colOff>
      <xdr:row>2</xdr:row>
      <xdr:rowOff>26035</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05575" y="295275"/>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7248525</xdr:colOff>
      <xdr:row>0</xdr:row>
      <xdr:rowOff>47625</xdr:rowOff>
    </xdr:from>
    <xdr:to>
      <xdr:col>3</xdr:col>
      <xdr:colOff>9791700</xdr:colOff>
      <xdr:row>2</xdr:row>
      <xdr:rowOff>61246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47625"/>
          <a:ext cx="2543175" cy="7375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495300</xdr:colOff>
      <xdr:row>1</xdr:row>
      <xdr:rowOff>133350</xdr:rowOff>
    </xdr:from>
    <xdr:to>
      <xdr:col>7</xdr:col>
      <xdr:colOff>47625</xdr:colOff>
      <xdr:row>1</xdr:row>
      <xdr:rowOff>597535</xdr:rowOff>
    </xdr:to>
    <xdr:pic>
      <xdr:nvPicPr>
        <xdr:cNvPr id="10" name="Picture 2">
          <a:extLst>
            <a:ext uri="{FF2B5EF4-FFF2-40B4-BE49-F238E27FC236}">
              <a16:creationId xmlns:a16="http://schemas.microsoft.com/office/drawing/2014/main" id="{00000000-0008-0000-1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3075" y="247650"/>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1362075</xdr:colOff>
      <xdr:row>1</xdr:row>
      <xdr:rowOff>209550</xdr:rowOff>
    </xdr:from>
    <xdr:to>
      <xdr:col>8</xdr:col>
      <xdr:colOff>314325</xdr:colOff>
      <xdr:row>2</xdr:row>
      <xdr:rowOff>54610</xdr:rowOff>
    </xdr:to>
    <xdr:pic>
      <xdr:nvPicPr>
        <xdr:cNvPr id="24" name="Picture 2">
          <a:extLst>
            <a:ext uri="{FF2B5EF4-FFF2-40B4-BE49-F238E27FC236}">
              <a16:creationId xmlns:a16="http://schemas.microsoft.com/office/drawing/2014/main" id="{00000000-0008-0000-1400-00001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9850" y="3238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457200</xdr:colOff>
      <xdr:row>1</xdr:row>
      <xdr:rowOff>180975</xdr:rowOff>
    </xdr:from>
    <xdr:to>
      <xdr:col>7</xdr:col>
      <xdr:colOff>9525</xdr:colOff>
      <xdr:row>2</xdr:row>
      <xdr:rowOff>26035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14975" y="2952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9525</xdr:colOff>
      <xdr:row>1</xdr:row>
      <xdr:rowOff>171450</xdr:rowOff>
    </xdr:from>
    <xdr:to>
      <xdr:col>8</xdr:col>
      <xdr:colOff>476250</xdr:colOff>
      <xdr:row>2</xdr:row>
      <xdr:rowOff>16510</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81775" y="285750"/>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438150</xdr:colOff>
      <xdr:row>1</xdr:row>
      <xdr:rowOff>180975</xdr:rowOff>
    </xdr:from>
    <xdr:to>
      <xdr:col>6</xdr:col>
      <xdr:colOff>1533525</xdr:colOff>
      <xdr:row>2</xdr:row>
      <xdr:rowOff>26035</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95925" y="2952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209550</xdr:rowOff>
    </xdr:from>
    <xdr:to>
      <xdr:col>7</xdr:col>
      <xdr:colOff>123825</xdr:colOff>
      <xdr:row>2</xdr:row>
      <xdr:rowOff>54610</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29275" y="323850"/>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590550</xdr:colOff>
      <xdr:row>1</xdr:row>
      <xdr:rowOff>190500</xdr:rowOff>
    </xdr:from>
    <xdr:to>
      <xdr:col>7</xdr:col>
      <xdr:colOff>142875</xdr:colOff>
      <xdr:row>2</xdr:row>
      <xdr:rowOff>35560</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48325" y="304800"/>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561975</xdr:colOff>
      <xdr:row>1</xdr:row>
      <xdr:rowOff>257175</xdr:rowOff>
    </xdr:from>
    <xdr:to>
      <xdr:col>7</xdr:col>
      <xdr:colOff>114300</xdr:colOff>
      <xdr:row>2</xdr:row>
      <xdr:rowOff>102235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19750" y="3714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8</xdr:col>
      <xdr:colOff>190500</xdr:colOff>
      <xdr:row>1</xdr:row>
      <xdr:rowOff>209550</xdr:rowOff>
    </xdr:from>
    <xdr:to>
      <xdr:col>12</xdr:col>
      <xdr:colOff>400050</xdr:colOff>
      <xdr:row>2</xdr:row>
      <xdr:rowOff>54610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05875" y="323850"/>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295275"/>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1809750</xdr:colOff>
      <xdr:row>1</xdr:row>
      <xdr:rowOff>345280</xdr:rowOff>
    </xdr:from>
    <xdr:to>
      <xdr:col>9</xdr:col>
      <xdr:colOff>4419600</xdr:colOff>
      <xdr:row>4</xdr:row>
      <xdr:rowOff>2221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02125" y="452436"/>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5</xdr:col>
      <xdr:colOff>542925</xdr:colOff>
      <xdr:row>1</xdr:row>
      <xdr:rowOff>152400</xdr:rowOff>
    </xdr:from>
    <xdr:to>
      <xdr:col>7</xdr:col>
      <xdr:colOff>95250</xdr:colOff>
      <xdr:row>1</xdr:row>
      <xdr:rowOff>616585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0700" y="266700"/>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523875</xdr:colOff>
      <xdr:row>1</xdr:row>
      <xdr:rowOff>180975</xdr:rowOff>
    </xdr:from>
    <xdr:to>
      <xdr:col>7</xdr:col>
      <xdr:colOff>76200</xdr:colOff>
      <xdr:row>2</xdr:row>
      <xdr:rowOff>26035</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1650" y="295275"/>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476250</xdr:colOff>
      <xdr:row>1</xdr:row>
      <xdr:rowOff>161925</xdr:rowOff>
    </xdr:from>
    <xdr:to>
      <xdr:col>7</xdr:col>
      <xdr:colOff>28575</xdr:colOff>
      <xdr:row>2</xdr:row>
      <xdr:rowOff>6985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1200" y="27622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161925</xdr:colOff>
      <xdr:row>1</xdr:row>
      <xdr:rowOff>95250</xdr:rowOff>
    </xdr:from>
    <xdr:to>
      <xdr:col>9</xdr:col>
      <xdr:colOff>28575</xdr:colOff>
      <xdr:row>1</xdr:row>
      <xdr:rowOff>559435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4175" y="209550"/>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485775</xdr:colOff>
      <xdr:row>1</xdr:row>
      <xdr:rowOff>123825</xdr:rowOff>
    </xdr:from>
    <xdr:to>
      <xdr:col>7</xdr:col>
      <xdr:colOff>38100</xdr:colOff>
      <xdr:row>1</xdr:row>
      <xdr:rowOff>588010</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9350" y="23812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485775</xdr:colOff>
      <xdr:row>1</xdr:row>
      <xdr:rowOff>152400</xdr:rowOff>
    </xdr:from>
    <xdr:to>
      <xdr:col>7</xdr:col>
      <xdr:colOff>38100</xdr:colOff>
      <xdr:row>1</xdr:row>
      <xdr:rowOff>616585</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266700"/>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5</xdr:col>
      <xdr:colOff>571500</xdr:colOff>
      <xdr:row>1</xdr:row>
      <xdr:rowOff>180975</xdr:rowOff>
    </xdr:from>
    <xdr:to>
      <xdr:col>7</xdr:col>
      <xdr:colOff>123825</xdr:colOff>
      <xdr:row>2</xdr:row>
      <xdr:rowOff>26035</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295275"/>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1143000</xdr:colOff>
      <xdr:row>1</xdr:row>
      <xdr:rowOff>133350</xdr:rowOff>
    </xdr:from>
    <xdr:to>
      <xdr:col>8</xdr:col>
      <xdr:colOff>95250</xdr:colOff>
      <xdr:row>1</xdr:row>
      <xdr:rowOff>597535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247650"/>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561975</xdr:colOff>
      <xdr:row>1</xdr:row>
      <xdr:rowOff>161925</xdr:rowOff>
    </xdr:from>
    <xdr:to>
      <xdr:col>7</xdr:col>
      <xdr:colOff>114300</xdr:colOff>
      <xdr:row>2</xdr:row>
      <xdr:rowOff>6985</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05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514350</xdr:colOff>
      <xdr:row>1</xdr:row>
      <xdr:rowOff>47625</xdr:rowOff>
    </xdr:from>
    <xdr:to>
      <xdr:col>7</xdr:col>
      <xdr:colOff>0</xdr:colOff>
      <xdr:row>2</xdr:row>
      <xdr:rowOff>166021</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7850" y="161925"/>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1781609</xdr:colOff>
      <xdr:row>1</xdr:row>
      <xdr:rowOff>95250</xdr:rowOff>
    </xdr:from>
    <xdr:to>
      <xdr:col>5</xdr:col>
      <xdr:colOff>4324784</xdr:colOff>
      <xdr:row>4</xdr:row>
      <xdr:rowOff>23146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6984" y="202406"/>
          <a:ext cx="2543175" cy="7375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533400</xdr:colOff>
      <xdr:row>1</xdr:row>
      <xdr:rowOff>19050</xdr:rowOff>
    </xdr:from>
    <xdr:to>
      <xdr:col>7</xdr:col>
      <xdr:colOff>19050</xdr:colOff>
      <xdr:row>2</xdr:row>
      <xdr:rowOff>137446</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6900" y="13335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5</xdr:col>
      <xdr:colOff>581025</xdr:colOff>
      <xdr:row>0</xdr:row>
      <xdr:rowOff>104775</xdr:rowOff>
    </xdr:from>
    <xdr:to>
      <xdr:col>7</xdr:col>
      <xdr:colOff>295274</xdr:colOff>
      <xdr:row>2</xdr:row>
      <xdr:rowOff>213265</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104775"/>
          <a:ext cx="2771774" cy="803815"/>
        </a:xfrm>
        <a:prstGeom prst="rect">
          <a:avLst/>
        </a:prstGeom>
      </xdr:spPr>
    </xdr:pic>
    <xdr:clientData/>
  </xdr:two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7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5</xdr:col>
      <xdr:colOff>695325</xdr:colOff>
      <xdr:row>1</xdr:row>
      <xdr:rowOff>85725</xdr:rowOff>
    </xdr:from>
    <xdr:to>
      <xdr:col>7</xdr:col>
      <xdr:colOff>228600</xdr:colOff>
      <xdr:row>1</xdr:row>
      <xdr:rowOff>549910</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67375" y="2000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447675</xdr:colOff>
      <xdr:row>1</xdr:row>
      <xdr:rowOff>47625</xdr:rowOff>
    </xdr:from>
    <xdr:to>
      <xdr:col>13</xdr:col>
      <xdr:colOff>9525</xdr:colOff>
      <xdr:row>1</xdr:row>
      <xdr:rowOff>511810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4675" y="16192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1247775</xdr:colOff>
      <xdr:row>1</xdr:row>
      <xdr:rowOff>133350</xdr:rowOff>
    </xdr:from>
    <xdr:to>
      <xdr:col>7</xdr:col>
      <xdr:colOff>28575</xdr:colOff>
      <xdr:row>1</xdr:row>
      <xdr:rowOff>597535</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2975" y="180975"/>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12</xdr:col>
      <xdr:colOff>295275</xdr:colOff>
      <xdr:row>1</xdr:row>
      <xdr:rowOff>95250</xdr:rowOff>
    </xdr:from>
    <xdr:to>
      <xdr:col>14</xdr:col>
      <xdr:colOff>762000</xdr:colOff>
      <xdr:row>1</xdr:row>
      <xdr:rowOff>559435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85725</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107</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106</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67</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110</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50</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16510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219075</xdr:colOff>
      <xdr:row>1</xdr:row>
      <xdr:rowOff>597535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85725</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85725</xdr:colOff>
      <xdr:row>1</xdr:row>
      <xdr:rowOff>133350</xdr:rowOff>
    </xdr:from>
    <xdr:to>
      <xdr:col>15</xdr:col>
      <xdr:colOff>685800</xdr:colOff>
      <xdr:row>2</xdr:row>
      <xdr:rowOff>73660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06075" y="190500"/>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54610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66</xdr:row>
      <xdr:rowOff>0</xdr:rowOff>
    </xdr:from>
    <xdr:to>
      <xdr:col>6</xdr:col>
      <xdr:colOff>1</xdr:colOff>
      <xdr:row>72</xdr:row>
      <xdr:rowOff>66675</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3705225" y="20497800"/>
          <a:ext cx="9526" cy="1809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1228725</xdr:colOff>
      <xdr:row>1</xdr:row>
      <xdr:rowOff>171450</xdr:rowOff>
    </xdr:from>
    <xdr:to>
      <xdr:col>8</xdr:col>
      <xdr:colOff>2181225</xdr:colOff>
      <xdr:row>1</xdr:row>
      <xdr:rowOff>635635</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72300" y="27622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8</xdr:col>
      <xdr:colOff>314325</xdr:colOff>
      <xdr:row>1</xdr:row>
      <xdr:rowOff>200025</xdr:rowOff>
    </xdr:from>
    <xdr:to>
      <xdr:col>8</xdr:col>
      <xdr:colOff>2924175</xdr:colOff>
      <xdr:row>2</xdr:row>
      <xdr:rowOff>16510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81975" y="25717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0</xdr:colOff>
      <xdr:row>4</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10</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213</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0</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0</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152400</xdr:colOff>
      <xdr:row>0</xdr:row>
      <xdr:rowOff>180975</xdr:rowOff>
    </xdr:from>
    <xdr:to>
      <xdr:col>7</xdr:col>
      <xdr:colOff>476250</xdr:colOff>
      <xdr:row>1</xdr:row>
      <xdr:rowOff>6985</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3667125" y="180975"/>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542925</xdr:colOff>
      <xdr:row>1</xdr:row>
      <xdr:rowOff>133350</xdr:rowOff>
    </xdr:from>
    <xdr:to>
      <xdr:col>11</xdr:col>
      <xdr:colOff>0</xdr:colOff>
      <xdr:row>1</xdr:row>
      <xdr:rowOff>597535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0550" y="295275"/>
          <a:ext cx="2609850"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34</xdr:col>
      <xdr:colOff>19050</xdr:colOff>
      <xdr:row>1</xdr:row>
      <xdr:rowOff>171450</xdr:rowOff>
    </xdr:from>
    <xdr:to>
      <xdr:col>39</xdr:col>
      <xdr:colOff>438150</xdr:colOff>
      <xdr:row>2</xdr:row>
      <xdr:rowOff>16510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58675" y="276225"/>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37</xdr:col>
      <xdr:colOff>328083</xdr:colOff>
      <xdr:row>1</xdr:row>
      <xdr:rowOff>179917</xdr:rowOff>
    </xdr:from>
    <xdr:to>
      <xdr:col>40</xdr:col>
      <xdr:colOff>651933</xdr:colOff>
      <xdr:row>2</xdr:row>
      <xdr:rowOff>40852</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61583" y="285750"/>
          <a:ext cx="2609850" cy="4641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123265</xdr:rowOff>
    </xdr:from>
    <xdr:to>
      <xdr:col>13</xdr:col>
      <xdr:colOff>615203</xdr:colOff>
      <xdr:row>2</xdr:row>
      <xdr:rowOff>15950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3177" y="212912"/>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Bitte Reg.-Nr. auswählen</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3"/>
  <sheetViews>
    <sheetView showGridLines="0" tabSelected="1" zoomScaleNormal="100" workbookViewId="0">
      <pane ySplit="4" topLeftCell="A5" activePane="bottomLeft" state="frozen"/>
      <selection pane="bottomLeft"/>
    </sheetView>
  </sheetViews>
  <sheetFormatPr baseColWidth="10" defaultColWidth="11.3984375" defaultRowHeight="13.5" x14ac:dyDescent="0.35"/>
  <cols>
    <col min="1" max="1" width="1.73046875" style="31" customWidth="1"/>
    <col min="2" max="2" width="2.73046875" style="31" customWidth="1"/>
    <col min="3" max="3" width="34.86328125" style="31" customWidth="1"/>
    <col min="4" max="4" width="34.73046875" style="31" customWidth="1"/>
    <col min="5" max="5" width="147.1328125" style="52" customWidth="1"/>
    <col min="6" max="7" width="11.3984375" style="31"/>
    <col min="8" max="8" width="13" style="31" customWidth="1"/>
    <col min="9" max="16384" width="11.3984375" style="31"/>
  </cols>
  <sheetData>
    <row r="1" spans="1:5" ht="8.25" customHeight="1" x14ac:dyDescent="0.35">
      <c r="A1" s="58"/>
    </row>
    <row r="2" spans="1:5" ht="48.75" customHeight="1" x14ac:dyDescent="0.35">
      <c r="B2" s="754" t="s">
        <v>1523</v>
      </c>
      <c r="C2" s="754"/>
      <c r="D2" s="754"/>
      <c r="E2" s="754"/>
    </row>
    <row r="3" spans="1:5" ht="11.25" customHeight="1" x14ac:dyDescent="0.4">
      <c r="B3" s="43"/>
      <c r="C3" s="42"/>
      <c r="D3" s="42"/>
      <c r="E3" s="53"/>
    </row>
    <row r="4" spans="1:5" ht="30" customHeight="1" x14ac:dyDescent="0.35">
      <c r="B4" s="755" t="s">
        <v>2495</v>
      </c>
      <c r="C4" s="756"/>
      <c r="D4" s="685" t="s">
        <v>2496</v>
      </c>
      <c r="E4" s="686" t="s">
        <v>2029</v>
      </c>
    </row>
    <row r="5" spans="1:5" ht="30" customHeight="1" x14ac:dyDescent="0.35">
      <c r="B5" s="687"/>
      <c r="C5" s="688" t="s">
        <v>227</v>
      </c>
      <c r="D5" s="717" t="s">
        <v>2497</v>
      </c>
      <c r="E5" s="469" t="s">
        <v>2254</v>
      </c>
    </row>
    <row r="6" spans="1:5" ht="30" customHeight="1" x14ac:dyDescent="0.35">
      <c r="B6" s="687"/>
      <c r="C6" s="688" t="s">
        <v>521</v>
      </c>
      <c r="D6" s="717" t="s">
        <v>2498</v>
      </c>
      <c r="E6" s="469" t="s">
        <v>2043</v>
      </c>
    </row>
    <row r="7" spans="1:5" ht="30" customHeight="1" x14ac:dyDescent="0.35">
      <c r="B7" s="687"/>
      <c r="C7" s="688" t="s">
        <v>520</v>
      </c>
      <c r="D7" s="717" t="s">
        <v>2499</v>
      </c>
      <c r="E7" s="652" t="s">
        <v>2276</v>
      </c>
    </row>
    <row r="8" spans="1:5" ht="30" customHeight="1" x14ac:dyDescent="0.35">
      <c r="B8" s="269"/>
      <c r="C8" s="689" t="s">
        <v>2843</v>
      </c>
      <c r="D8" s="718" t="s">
        <v>2500</v>
      </c>
      <c r="E8" s="270" t="s">
        <v>2044</v>
      </c>
    </row>
    <row r="9" spans="1:5" ht="30" customHeight="1" x14ac:dyDescent="0.35">
      <c r="B9" s="687"/>
      <c r="C9" s="688" t="s">
        <v>1272</v>
      </c>
      <c r="D9" s="717" t="s">
        <v>1272</v>
      </c>
      <c r="E9" s="469" t="s">
        <v>2045</v>
      </c>
    </row>
    <row r="10" spans="1:5" ht="30" customHeight="1" x14ac:dyDescent="0.35">
      <c r="B10" s="745"/>
      <c r="C10" s="688" t="s">
        <v>1206</v>
      </c>
      <c r="D10" s="717" t="s">
        <v>2501</v>
      </c>
      <c r="E10" s="737" t="s">
        <v>2340</v>
      </c>
    </row>
    <row r="11" spans="1:5" ht="30" customHeight="1" x14ac:dyDescent="0.35">
      <c r="B11" s="687"/>
      <c r="C11" s="688" t="s">
        <v>1302</v>
      </c>
      <c r="D11" s="717" t="s">
        <v>2502</v>
      </c>
      <c r="E11" s="737" t="s">
        <v>2842</v>
      </c>
    </row>
    <row r="12" spans="1:5" ht="30" customHeight="1" x14ac:dyDescent="0.35">
      <c r="B12" s="687"/>
      <c r="C12" s="688" t="s">
        <v>565</v>
      </c>
      <c r="D12" s="717" t="s">
        <v>2503</v>
      </c>
      <c r="E12" s="737" t="s">
        <v>3004</v>
      </c>
    </row>
    <row r="13" spans="1:5" ht="30" customHeight="1" x14ac:dyDescent="0.35">
      <c r="B13" s="269"/>
      <c r="C13" s="689" t="s">
        <v>566</v>
      </c>
      <c r="D13" s="718" t="s">
        <v>2504</v>
      </c>
      <c r="E13" s="270" t="s">
        <v>3005</v>
      </c>
    </row>
    <row r="14" spans="1:5" ht="30" customHeight="1" x14ac:dyDescent="0.35">
      <c r="B14" s="269"/>
      <c r="C14" s="689" t="s">
        <v>567</v>
      </c>
      <c r="D14" s="718" t="s">
        <v>2505</v>
      </c>
      <c r="E14" s="652" t="s">
        <v>3006</v>
      </c>
    </row>
    <row r="15" spans="1:5" ht="30" customHeight="1" x14ac:dyDescent="0.35">
      <c r="B15" s="687"/>
      <c r="C15" s="688" t="s">
        <v>2596</v>
      </c>
      <c r="D15" s="717" t="s">
        <v>2595</v>
      </c>
      <c r="E15" s="666" t="s">
        <v>3007</v>
      </c>
    </row>
    <row r="16" spans="1:5" ht="30" customHeight="1" x14ac:dyDescent="0.35">
      <c r="B16" s="269"/>
      <c r="C16" s="689" t="s">
        <v>2315</v>
      </c>
      <c r="D16" s="718" t="s">
        <v>2506</v>
      </c>
      <c r="E16" s="666" t="s">
        <v>2885</v>
      </c>
    </row>
    <row r="17" spans="2:5" ht="30" customHeight="1" x14ac:dyDescent="0.35">
      <c r="B17" s="687"/>
      <c r="C17" s="688" t="s">
        <v>2316</v>
      </c>
      <c r="D17" s="717" t="s">
        <v>2507</v>
      </c>
      <c r="E17" s="666" t="s">
        <v>3008</v>
      </c>
    </row>
    <row r="18" spans="2:5" ht="30" customHeight="1" x14ac:dyDescent="0.35">
      <c r="B18" s="687"/>
      <c r="C18" s="688" t="s">
        <v>2317</v>
      </c>
      <c r="D18" s="717" t="s">
        <v>2508</v>
      </c>
      <c r="E18" s="666" t="s">
        <v>3009</v>
      </c>
    </row>
    <row r="19" spans="2:5" ht="30" customHeight="1" x14ac:dyDescent="0.35">
      <c r="B19" s="687"/>
      <c r="C19" s="688" t="s">
        <v>2318</v>
      </c>
      <c r="D19" s="717" t="s">
        <v>2509</v>
      </c>
      <c r="E19" s="666" t="s">
        <v>3010</v>
      </c>
    </row>
    <row r="20" spans="2:5" ht="30" customHeight="1" x14ac:dyDescent="0.35">
      <c r="B20" s="687"/>
      <c r="C20" s="688" t="s">
        <v>2376</v>
      </c>
      <c r="D20" s="717" t="s">
        <v>2510</v>
      </c>
      <c r="E20" s="666" t="s">
        <v>2886</v>
      </c>
    </row>
    <row r="21" spans="2:5" ht="30" customHeight="1" x14ac:dyDescent="0.35">
      <c r="B21" s="269"/>
      <c r="C21" s="688" t="s">
        <v>2375</v>
      </c>
      <c r="D21" s="717" t="s">
        <v>2511</v>
      </c>
      <c r="E21" s="270" t="s">
        <v>2887</v>
      </c>
    </row>
    <row r="22" spans="2:5" ht="30" customHeight="1" x14ac:dyDescent="0.35">
      <c r="B22" s="269"/>
      <c r="C22" s="688" t="s">
        <v>2374</v>
      </c>
      <c r="D22" s="717" t="s">
        <v>2512</v>
      </c>
      <c r="E22" s="469" t="s">
        <v>2888</v>
      </c>
    </row>
    <row r="23" spans="2:5" ht="30" customHeight="1" x14ac:dyDescent="0.35">
      <c r="B23" s="269"/>
      <c r="C23" s="688" t="s">
        <v>2373</v>
      </c>
      <c r="D23" s="717" t="s">
        <v>2513</v>
      </c>
      <c r="E23" s="270" t="s">
        <v>2889</v>
      </c>
    </row>
    <row r="24" spans="2:5" ht="30" customHeight="1" x14ac:dyDescent="0.35">
      <c r="B24" s="269"/>
      <c r="C24" s="688" t="s">
        <v>2372</v>
      </c>
      <c r="D24" s="717" t="s">
        <v>2514</v>
      </c>
      <c r="E24" s="469" t="s">
        <v>2890</v>
      </c>
    </row>
    <row r="25" spans="2:5" ht="30" customHeight="1" x14ac:dyDescent="0.35">
      <c r="B25" s="269"/>
      <c r="C25" s="688" t="s">
        <v>2371</v>
      </c>
      <c r="D25" s="717" t="s">
        <v>2515</v>
      </c>
      <c r="E25" s="737" t="s">
        <v>2947</v>
      </c>
    </row>
    <row r="26" spans="2:5" ht="30" customHeight="1" x14ac:dyDescent="0.35">
      <c r="B26" s="269"/>
      <c r="C26" s="688" t="s">
        <v>2370</v>
      </c>
      <c r="D26" s="717" t="s">
        <v>2516</v>
      </c>
      <c r="E26" s="737" t="s">
        <v>2948</v>
      </c>
    </row>
    <row r="27" spans="2:5" ht="30" customHeight="1" x14ac:dyDescent="0.35">
      <c r="B27" s="269"/>
      <c r="C27" s="688" t="s">
        <v>2369</v>
      </c>
      <c r="D27" s="717" t="s">
        <v>2517</v>
      </c>
      <c r="E27" s="469" t="s">
        <v>2891</v>
      </c>
    </row>
    <row r="28" spans="2:5" ht="30" customHeight="1" x14ac:dyDescent="0.35">
      <c r="B28" s="269"/>
      <c r="C28" s="752" t="s">
        <v>3032</v>
      </c>
      <c r="D28" s="753" t="s">
        <v>3033</v>
      </c>
      <c r="E28" s="270" t="s">
        <v>3011</v>
      </c>
    </row>
    <row r="29" spans="2:5" ht="30" customHeight="1" x14ac:dyDescent="0.35">
      <c r="B29" s="269"/>
      <c r="C29" s="688" t="s">
        <v>2942</v>
      </c>
      <c r="D29" s="717" t="s">
        <v>2943</v>
      </c>
      <c r="E29" s="270" t="s">
        <v>2985</v>
      </c>
    </row>
    <row r="30" spans="2:5" ht="30" customHeight="1" x14ac:dyDescent="0.35">
      <c r="B30" s="269"/>
      <c r="C30" s="688" t="s">
        <v>2367</v>
      </c>
      <c r="D30" s="717" t="s">
        <v>2518</v>
      </c>
      <c r="E30" s="666" t="s">
        <v>2892</v>
      </c>
    </row>
    <row r="31" spans="2:5" ht="30" customHeight="1" x14ac:dyDescent="0.35">
      <c r="B31" s="269"/>
      <c r="C31" s="688" t="s">
        <v>2366</v>
      </c>
      <c r="D31" s="717" t="s">
        <v>2519</v>
      </c>
      <c r="E31" s="469" t="s">
        <v>2893</v>
      </c>
    </row>
    <row r="32" spans="2:5" ht="30" customHeight="1" x14ac:dyDescent="0.35">
      <c r="B32" s="269"/>
      <c r="C32" s="688" t="s">
        <v>2365</v>
      </c>
      <c r="D32" s="717" t="s">
        <v>2520</v>
      </c>
      <c r="E32" s="469" t="s">
        <v>2894</v>
      </c>
    </row>
    <row r="33" spans="2:5" ht="30" customHeight="1" x14ac:dyDescent="0.35">
      <c r="B33" s="687"/>
      <c r="C33" s="688" t="s">
        <v>2361</v>
      </c>
      <c r="D33" s="717" t="s">
        <v>2521</v>
      </c>
      <c r="E33" s="737" t="s">
        <v>2895</v>
      </c>
    </row>
    <row r="34" spans="2:5" ht="30" customHeight="1" x14ac:dyDescent="0.35">
      <c r="B34" s="687"/>
      <c r="C34" s="688" t="s">
        <v>2360</v>
      </c>
      <c r="D34" s="717" t="s">
        <v>2522</v>
      </c>
      <c r="E34" s="737" t="s">
        <v>3012</v>
      </c>
    </row>
    <row r="35" spans="2:5" ht="30" customHeight="1" x14ac:dyDescent="0.35">
      <c r="B35" s="687"/>
      <c r="C35" s="688" t="s">
        <v>2358</v>
      </c>
      <c r="D35" s="717" t="s">
        <v>2523</v>
      </c>
      <c r="E35" s="737" t="s">
        <v>2899</v>
      </c>
    </row>
    <row r="36" spans="2:5" ht="30" customHeight="1" x14ac:dyDescent="0.35">
      <c r="B36" s="687"/>
      <c r="C36" s="688" t="s">
        <v>2359</v>
      </c>
      <c r="D36" s="717" t="s">
        <v>2524</v>
      </c>
      <c r="E36" s="737" t="s">
        <v>2900</v>
      </c>
    </row>
    <row r="37" spans="2:5" ht="30" customHeight="1" x14ac:dyDescent="0.35">
      <c r="B37" s="269"/>
      <c r="C37" s="688" t="s">
        <v>2364</v>
      </c>
      <c r="D37" s="717" t="s">
        <v>2525</v>
      </c>
      <c r="E37" s="469" t="s">
        <v>2896</v>
      </c>
    </row>
    <row r="38" spans="2:5" ht="30" customHeight="1" x14ac:dyDescent="0.35">
      <c r="B38" s="269"/>
      <c r="C38" s="688" t="s">
        <v>2363</v>
      </c>
      <c r="D38" s="717" t="s">
        <v>2526</v>
      </c>
      <c r="E38" s="469" t="s">
        <v>2897</v>
      </c>
    </row>
    <row r="39" spans="2:5" ht="30" customHeight="1" x14ac:dyDescent="0.35">
      <c r="B39" s="269"/>
      <c r="C39" s="688" t="s">
        <v>2362</v>
      </c>
      <c r="D39" s="717" t="s">
        <v>2527</v>
      </c>
      <c r="E39" s="469" t="s">
        <v>2898</v>
      </c>
    </row>
    <row r="40" spans="2:5" ht="30" customHeight="1" x14ac:dyDescent="0.35">
      <c r="B40" s="687"/>
      <c r="C40" s="688" t="s">
        <v>3014</v>
      </c>
      <c r="D40" s="717" t="s">
        <v>2528</v>
      </c>
      <c r="E40" s="737" t="s">
        <v>3013</v>
      </c>
    </row>
    <row r="41" spans="2:5" ht="30" customHeight="1" x14ac:dyDescent="0.35">
      <c r="B41" s="269"/>
      <c r="C41" s="688" t="s">
        <v>1398</v>
      </c>
      <c r="D41" s="717" t="s">
        <v>2529</v>
      </c>
      <c r="E41" s="652" t="s">
        <v>2273</v>
      </c>
    </row>
    <row r="42" spans="2:5" ht="30" customHeight="1" x14ac:dyDescent="0.35">
      <c r="B42" s="687"/>
      <c r="C42" s="688" t="s">
        <v>1348</v>
      </c>
      <c r="D42" s="717" t="s">
        <v>2530</v>
      </c>
      <c r="E42" s="652" t="s">
        <v>2077</v>
      </c>
    </row>
    <row r="43" spans="2:5" ht="30" customHeight="1" x14ac:dyDescent="0.35">
      <c r="B43" s="269"/>
      <c r="C43" s="689" t="s">
        <v>1260</v>
      </c>
      <c r="D43" s="718" t="s">
        <v>2531</v>
      </c>
      <c r="E43" s="270" t="s">
        <v>2046</v>
      </c>
    </row>
    <row r="44" spans="2:5" ht="30" customHeight="1" x14ac:dyDescent="0.35">
      <c r="B44" s="687"/>
      <c r="C44" s="688" t="s">
        <v>1262</v>
      </c>
      <c r="D44" s="717" t="s">
        <v>2532</v>
      </c>
      <c r="E44" s="652" t="s">
        <v>2084</v>
      </c>
    </row>
    <row r="45" spans="2:5" ht="30" customHeight="1" x14ac:dyDescent="0.35">
      <c r="B45" s="687"/>
      <c r="C45" s="688" t="s">
        <v>2844</v>
      </c>
      <c r="D45" s="717" t="s">
        <v>2533</v>
      </c>
      <c r="E45" s="469" t="s">
        <v>2047</v>
      </c>
    </row>
    <row r="46" spans="2:5" ht="30" customHeight="1" x14ac:dyDescent="0.35">
      <c r="B46" s="269"/>
      <c r="C46" s="689" t="s">
        <v>1349</v>
      </c>
      <c r="D46" s="718" t="s">
        <v>1349</v>
      </c>
      <c r="E46" s="270" t="s">
        <v>2048</v>
      </c>
    </row>
    <row r="47" spans="2:5" ht="30" customHeight="1" x14ac:dyDescent="0.35">
      <c r="B47" s="269"/>
      <c r="C47" s="689" t="s">
        <v>1350</v>
      </c>
      <c r="D47" s="718" t="s">
        <v>2534</v>
      </c>
      <c r="E47" s="270" t="s">
        <v>2049</v>
      </c>
    </row>
    <row r="48" spans="2:5" ht="30" customHeight="1" x14ac:dyDescent="0.35">
      <c r="B48" s="269"/>
      <c r="C48" s="689" t="s">
        <v>2050</v>
      </c>
      <c r="D48" s="718" t="s">
        <v>2535</v>
      </c>
      <c r="E48" s="270" t="s">
        <v>2274</v>
      </c>
    </row>
    <row r="50" spans="2:5" ht="30" customHeight="1" x14ac:dyDescent="0.35">
      <c r="B50" s="755" t="s">
        <v>2052</v>
      </c>
      <c r="C50" s="757"/>
      <c r="D50" s="757"/>
      <c r="E50" s="756"/>
    </row>
    <row r="51" spans="2:5" ht="30" customHeight="1" x14ac:dyDescent="0.35">
      <c r="B51" s="269"/>
      <c r="C51" s="689" t="s">
        <v>87</v>
      </c>
      <c r="D51" s="718" t="s">
        <v>2536</v>
      </c>
      <c r="E51" s="270" t="s">
        <v>2051</v>
      </c>
    </row>
    <row r="53" spans="2:5" ht="30" customHeight="1" x14ac:dyDescent="0.35">
      <c r="B53" s="758" t="s">
        <v>2086</v>
      </c>
      <c r="C53" s="759"/>
      <c r="D53" s="759"/>
      <c r="E53" s="759"/>
    </row>
  </sheetData>
  <sheetProtection password="CA09" sheet="1" objects="1" scenarios="1" selectLockedCells="1"/>
  <mergeCells count="4">
    <mergeCell ref="B2:E2"/>
    <mergeCell ref="B4:C4"/>
    <mergeCell ref="B50:E50"/>
    <mergeCell ref="B53:E53"/>
  </mergeCells>
  <hyperlinks>
    <hyperlink ref="C7" location="Primärfallarten!A1" display="Primärfallarten" xr:uid="{00000000-0004-0000-0000-000000000000}"/>
    <hyperlink ref="C5" location="'Datenfelder-XML'!A1" display="Datenfelder-XML" xr:uid="{00000000-0004-0000-0000-000001000000}"/>
    <hyperlink ref="C6" location="Strukturval.!A1" display="Strukturval. " xr:uid="{00000000-0004-0000-0000-000002000000}"/>
    <hyperlink ref="C8" location="Gesamtbetracht.!A1" display="Gesamtbetracht" xr:uid="{00000000-0004-0000-0000-000003000000}"/>
    <hyperlink ref="C10" location="KB_Basisdaten!A1" display="KB_Basisdaten" xr:uid="{00000000-0004-0000-0000-000004000000}"/>
    <hyperlink ref="C12" location="'KB-1 (Postop. Fallbespr.)'!A1" display="KB-1 (Postop. Fallbespr.)" xr:uid="{00000000-0004-0000-0000-000005000000}"/>
    <hyperlink ref="C13" location="'KB-2 (Präth. Fallbespr.)'!A1" display="KB-2 (Präth. Fallbespr.)" xr:uid="{00000000-0004-0000-0000-000006000000}"/>
    <hyperlink ref="C44" location="EQ_Ausprägungen!A1" display="EQ_Ausprägungen" xr:uid="{00000000-0004-0000-0000-000007000000}"/>
    <hyperlink ref="C42" location="'Kategorisierung EQ'!A1" display="Kategorisierung EQ" xr:uid="{00000000-0004-0000-0000-000008000000}"/>
    <hyperlink ref="C11" location="Auffälligkeiten!A1" display="Auffälligkeiten" xr:uid="{00000000-0004-0000-0000-000009000000}"/>
    <hyperlink ref="C14" location="'KB-3 (Fallbespr. Rez.|Metas.)'!A1" display="KB-3 (Fallbespr. Rez./Metas.)" xr:uid="{00000000-0004-0000-0000-00000A000000}"/>
    <hyperlink ref="C20" location="'KB-9 (First-line-Ther.)'!A1" display="KB-9 (First-line-Ther.) - früher KB-11" xr:uid="{00000000-0004-0000-0000-00000B000000}"/>
    <hyperlink ref="C21" location="'KB-10 (Psychoonko.)'!A1" display="KB-10 (Psychoonko.) - früher KB-12" xr:uid="{00000000-0004-0000-0000-00000C000000}"/>
    <hyperlink ref="C23" location="'KB-11 (Sozialdienst)'!A1" display="KB-11 (Sozialdienst) - früher KB-13" xr:uid="{00000000-0004-0000-0000-00000D000000}"/>
    <hyperlink ref="C25" location="'KB-12 (Studien)'!A1" display="KB-12 (Studien) - früher KB-14" xr:uid="{00000000-0004-0000-0000-00000E000000}"/>
    <hyperlink ref="C27" location="'KB-13 (histo. Sich.)'!A1" display="KB-13 (histo. Sich.) - früher KB-15" xr:uid="{00000000-0004-0000-0000-00000F000000}"/>
    <hyperlink ref="C28" location="'KB-14a (Primärfälle)'!A1" display="KB-14a (Primärfälle)" xr:uid="{00000000-0004-0000-0000-000010000000}"/>
    <hyperlink ref="C31" location="'KB-16 (BET bei pT1)'!A1" display="KB-16 (BET bei pT1) - früher KB-18" xr:uid="{00000000-0004-0000-0000-000011000000}"/>
    <hyperlink ref="C32" location="'KB-17 (Mastektomien)'!A1" display="KB-17 (Mastektomien) - früher KB-19" xr:uid="{00000000-0004-0000-0000-000012000000}"/>
    <hyperlink ref="C33" location="'KB-18 (LK-Entf.)'!A1" display="KB-18 (LK-Entf.) - früher KB-20" xr:uid="{00000000-0004-0000-0000-000013000000}"/>
    <hyperlink ref="C34" location="'KB-19 (Nodalstatus)'!A1" display="KB-19 (Nodalstatus) - früher KB-21" xr:uid="{00000000-0004-0000-0000-000014000000}"/>
    <hyperlink ref="C35" location="'KB-20a (SLNE)'!A1" display="KB-20a (SLNE)" xr:uid="{00000000-0004-0000-0000-000015000000}"/>
    <hyperlink ref="C37" location="'KB-21 (Drathmark.)'!A1" display="KB-21 (Drathmark.)  - früher KB-23" xr:uid="{00000000-0004-0000-0000-000016000000}"/>
    <hyperlink ref="C39" location="'KB-22 (Revisionsop.)'!A1" display="KB-22 (Revisionsop)  - früher KB-24" xr:uid="{00000000-0004-0000-0000-000017000000}"/>
    <hyperlink ref="C51" location="Länderkennung!A1" display="Länderkennung" xr:uid="{00000000-0004-0000-0000-000018000000}"/>
    <hyperlink ref="C43" location="EQ_Basisdaten!A1" display="EQ_Basisdaten" xr:uid="{00000000-0004-0000-0000-000019000000}"/>
    <hyperlink ref="C46" location="'Kaplan-Meier (DFS)'!A1" display="Kaplan-Meier (DFS)" xr:uid="{00000000-0004-0000-0000-00001A000000}"/>
    <hyperlink ref="C9" location="Filter!A1" display="Filter" xr:uid="{00000000-0004-0000-0000-00001B000000}"/>
    <hyperlink ref="C38" location="'KB-21b (Drathmark.)'!A1" display="KB-21b (Drathmark.)  - früher KB-23b" xr:uid="{00000000-0004-0000-0000-00001C000000}"/>
    <hyperlink ref="C47" location="'Kaplan-Meier (OAS)'!A1" display="Kaplan-Meier (OAS)" xr:uid="{00000000-0004-0000-0000-00001D000000}"/>
    <hyperlink ref="C45" location="KM_Filter!A1" display="KM_Filter" xr:uid="{00000000-0004-0000-0000-00001E000000}"/>
    <hyperlink ref="C48" location="Patientenprofil!A1" display="Patientenprofil" xr:uid="{00000000-0004-0000-0000-00001F000000}"/>
    <hyperlink ref="C30" location="'KB-15 (Anzahl Eingriffe R0)'!A1" display="KB-15 (Anzahl Eingriffe R0) - früher KB-17" xr:uid="{00000000-0004-0000-0000-000020000000}"/>
    <hyperlink ref="C19" location="'KB-8 (Trastuzumab)'!A1" display="KB-8 (Trastuzumab)" xr:uid="{00000000-0004-0000-0000-000021000000}"/>
    <hyperlink ref="C22" location="'KB-10b (Psychoonko.)'!A1" display="KB-10b (Psychoonko.) - früher KB-12b" xr:uid="{00000000-0004-0000-0000-000022000000}"/>
    <hyperlink ref="C24" location="'KB-11b (Sozialdienst)'!A1" display="KB-11b (Sozialdienst) - früher KB-13b" xr:uid="{00000000-0004-0000-0000-000023000000}"/>
    <hyperlink ref="C26" location="'KB-12b (Studien)'!A1" display="KB-12b (Studien) - früher KB-14b" xr:uid="{00000000-0004-0000-0000-000024000000}"/>
    <hyperlink ref="C41" location="'KB-Farblegende'!A1" display="KB-Farblegende" xr:uid="{00000000-0004-0000-0000-000025000000}"/>
    <hyperlink ref="C36" location="'KB-20b (SLNE)'!A1" display="KB-20b (SLNE)" xr:uid="{00000000-0004-0000-0000-000026000000}"/>
    <hyperlink ref="C40" location="'KB-23 (Lymphabflussgebiet)'!A1" display="KB-23 (Lymphabflussgebiet)" xr:uid="{00000000-0004-0000-0000-000027000000}"/>
    <hyperlink ref="C15" location="'KB-4 (Rad. Invasiv)'!A1" display="KB 4 Rad. Invasiv)" xr:uid="{00000000-0004-0000-0000-000028000000}"/>
    <hyperlink ref="C16" location="'KB-5 (Rad. DCIS)'!A1" display="KB-5 (Rad. DCIS)" xr:uid="{00000000-0004-0000-0000-000029000000}"/>
    <hyperlink ref="C17" location="'KB-6 (Chem. N+)'!A1" display="KB-6 (Chem. N+)" xr:uid="{00000000-0004-0000-0000-00002A000000}"/>
    <hyperlink ref="C18" location="'KB-7 (Endokrine)'!A1" display="KB-7 (Endok.)" xr:uid="{00000000-0004-0000-0000-00002B000000}"/>
    <hyperlink ref="C29" location="'KB-14b (Rezidiv u. Metastasen)'!A1" display="KB-14b (Primärfälle)" xr:uid="{00000000-0004-0000-0000-00002C000000}"/>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180"/>
  <sheetViews>
    <sheetView showGridLines="0" workbookViewId="0">
      <pane ySplit="5" topLeftCell="A6" activePane="bottomLeft" state="frozen"/>
      <selection pane="bottomLeft" activeCell="G8" sqref="G8"/>
    </sheetView>
  </sheetViews>
  <sheetFormatPr baseColWidth="10" defaultColWidth="11.3984375" defaultRowHeight="14.25" x14ac:dyDescent="0.45"/>
  <cols>
    <col min="1" max="1" width="4.1328125" customWidth="1"/>
    <col min="2" max="2" width="5.1328125" customWidth="1"/>
    <col min="3" max="3" width="5.73046875" customWidth="1"/>
    <col min="4" max="4" width="5.86328125" customWidth="1"/>
    <col min="5" max="5" width="31.73046875" customWidth="1"/>
    <col min="6" max="6" width="28.86328125" customWidth="1"/>
    <col min="7" max="7" width="28.1328125" customWidth="1"/>
    <col min="8" max="8" width="29.73046875" customWidth="1"/>
    <col min="9" max="9" width="29.1328125" customWidth="1"/>
    <col min="10" max="10" width="5.73046875" customWidth="1"/>
    <col min="11" max="11" width="4.86328125" customWidth="1"/>
  </cols>
  <sheetData>
    <row r="1" spans="1:14" ht="3.75" customHeight="1" x14ac:dyDescent="0.45"/>
    <row r="2" spans="1:14" ht="48.75" customHeight="1" x14ac:dyDescent="0.45">
      <c r="B2" s="754" t="s">
        <v>1669</v>
      </c>
      <c r="C2" s="754"/>
      <c r="D2" s="754"/>
      <c r="E2" s="754"/>
      <c r="F2" s="754"/>
      <c r="G2" s="754"/>
      <c r="H2" s="754"/>
      <c r="I2" s="592"/>
      <c r="J2" s="45"/>
    </row>
    <row r="3" spans="1:14" s="3" customFormat="1" ht="20.100000000000001" customHeight="1" thickBot="1" x14ac:dyDescent="0.35">
      <c r="A3" s="4"/>
      <c r="B3" s="1142" t="s">
        <v>1522</v>
      </c>
      <c r="C3" s="1142"/>
      <c r="D3" s="1142"/>
      <c r="E3" s="1142"/>
      <c r="F3" s="1142"/>
      <c r="G3" s="1142"/>
      <c r="H3" s="38"/>
      <c r="I3" s="38"/>
      <c r="J3" s="38"/>
      <c r="K3" s="38"/>
      <c r="L3" s="580"/>
      <c r="M3" s="580"/>
      <c r="N3" s="580"/>
    </row>
    <row r="4" spans="1:14" ht="33" customHeight="1" thickBot="1" x14ac:dyDescent="0.5">
      <c r="B4" s="1564" t="s">
        <v>1670</v>
      </c>
      <c r="C4" s="1565"/>
      <c r="D4" s="1565"/>
      <c r="E4" s="1560" t="s">
        <v>1665</v>
      </c>
      <c r="F4" s="1560" t="s">
        <v>1666</v>
      </c>
      <c r="G4" s="1560" t="s">
        <v>1667</v>
      </c>
      <c r="H4" s="1562" t="s">
        <v>2164</v>
      </c>
      <c r="I4" s="1562" t="s">
        <v>2165</v>
      </c>
      <c r="J4" s="1571" t="s">
        <v>1668</v>
      </c>
      <c r="K4" s="1572"/>
    </row>
    <row r="5" spans="1:14" ht="30" customHeight="1" x14ac:dyDescent="0.45">
      <c r="B5" s="271" t="s">
        <v>523</v>
      </c>
      <c r="C5" s="271" t="s">
        <v>524</v>
      </c>
      <c r="D5" s="271" t="s">
        <v>525</v>
      </c>
      <c r="E5" s="1561"/>
      <c r="F5" s="1561"/>
      <c r="G5" s="1561"/>
      <c r="H5" s="1563"/>
      <c r="I5" s="1563"/>
      <c r="J5" s="271" t="s">
        <v>1299</v>
      </c>
      <c r="K5" s="271" t="s">
        <v>84</v>
      </c>
    </row>
    <row r="6" spans="1:14" ht="61.5" customHeight="1" thickBot="1" x14ac:dyDescent="0.5">
      <c r="A6" s="410"/>
      <c r="B6" s="1567" t="s">
        <v>2166</v>
      </c>
      <c r="C6" s="1568"/>
      <c r="D6" s="1568"/>
      <c r="E6" s="1568"/>
      <c r="F6" s="1568"/>
      <c r="G6" s="1568"/>
      <c r="H6" s="1568"/>
      <c r="I6" s="1569"/>
      <c r="J6" s="1568"/>
      <c r="K6" s="1570"/>
    </row>
    <row r="7" spans="1:14" ht="30" customHeight="1" thickBot="1" x14ac:dyDescent="0.5">
      <c r="A7" s="559" t="s">
        <v>1354</v>
      </c>
      <c r="B7" s="1573" t="s">
        <v>1725</v>
      </c>
      <c r="C7" s="1574"/>
      <c r="D7" s="1574"/>
      <c r="E7" s="1574"/>
      <c r="F7" s="1574"/>
      <c r="G7" s="1574"/>
      <c r="H7" s="1574"/>
      <c r="I7" s="1574"/>
      <c r="J7" s="1574"/>
      <c r="K7" s="1575"/>
    </row>
    <row r="8" spans="1:14" ht="60" customHeight="1" thickBot="1" x14ac:dyDescent="0.5">
      <c r="A8" s="280"/>
      <c r="B8" s="286" t="s">
        <v>23</v>
      </c>
      <c r="C8" s="279" t="s">
        <v>23</v>
      </c>
      <c r="D8" s="279" t="s">
        <v>23</v>
      </c>
      <c r="E8" s="645" t="s">
        <v>2957</v>
      </c>
      <c r="F8" s="645" t="s">
        <v>2933</v>
      </c>
      <c r="G8" s="645" t="s">
        <v>2715</v>
      </c>
      <c r="H8" s="722" t="s">
        <v>2714</v>
      </c>
      <c r="I8" s="722" t="s">
        <v>2748</v>
      </c>
      <c r="J8" s="408" t="s">
        <v>23</v>
      </c>
      <c r="K8" s="640" t="s">
        <v>23</v>
      </c>
    </row>
    <row r="9" spans="1:14" ht="32.25" customHeight="1" thickBot="1" x14ac:dyDescent="0.5">
      <c r="A9" s="280"/>
      <c r="B9" s="286" t="s">
        <v>23</v>
      </c>
      <c r="C9" s="279" t="s">
        <v>23</v>
      </c>
      <c r="D9" s="279" t="s">
        <v>23</v>
      </c>
      <c r="E9" s="645" t="s">
        <v>1191</v>
      </c>
      <c r="F9" s="645" t="s">
        <v>2719</v>
      </c>
      <c r="G9" s="645" t="s">
        <v>592</v>
      </c>
      <c r="H9" s="722" t="s">
        <v>2749</v>
      </c>
      <c r="I9" s="722" t="s">
        <v>2750</v>
      </c>
      <c r="J9" s="408" t="s">
        <v>23</v>
      </c>
      <c r="K9" s="640" t="s">
        <v>23</v>
      </c>
    </row>
    <row r="10" spans="1:14" ht="39" customHeight="1" thickBot="1" x14ac:dyDescent="0.5">
      <c r="A10" s="280"/>
      <c r="B10" s="286" t="s">
        <v>23</v>
      </c>
      <c r="C10" s="279" t="s">
        <v>23</v>
      </c>
      <c r="D10" s="279" t="s">
        <v>23</v>
      </c>
      <c r="E10" s="322" t="s">
        <v>508</v>
      </c>
      <c r="F10" s="746" t="s">
        <v>2869</v>
      </c>
      <c r="G10" s="322" t="s">
        <v>2958</v>
      </c>
      <c r="H10" s="722" t="s">
        <v>2717</v>
      </c>
      <c r="I10" s="722" t="s">
        <v>2747</v>
      </c>
      <c r="J10" s="408" t="s">
        <v>23</v>
      </c>
      <c r="K10" s="640" t="s">
        <v>23</v>
      </c>
    </row>
    <row r="11" spans="1:14" ht="32.25" customHeight="1" x14ac:dyDescent="0.45">
      <c r="A11" s="280"/>
      <c r="B11" s="1495" t="s">
        <v>23</v>
      </c>
      <c r="C11" s="1492" t="s">
        <v>23</v>
      </c>
      <c r="D11" s="1492" t="s">
        <v>23</v>
      </c>
      <c r="E11" s="453" t="s">
        <v>497</v>
      </c>
      <c r="F11" s="453" t="s">
        <v>15</v>
      </c>
      <c r="G11" s="474" t="s">
        <v>2312</v>
      </c>
      <c r="H11" s="1520" t="s">
        <v>2354</v>
      </c>
      <c r="I11" s="1520" t="s">
        <v>2355</v>
      </c>
      <c r="J11" s="1580" t="s">
        <v>23</v>
      </c>
      <c r="K11" s="1536"/>
    </row>
    <row r="12" spans="1:14" ht="32.25" customHeight="1" thickBot="1" x14ac:dyDescent="0.5">
      <c r="A12" s="280"/>
      <c r="B12" s="1497"/>
      <c r="C12" s="1494"/>
      <c r="D12" s="1494"/>
      <c r="E12" s="1582" t="s">
        <v>2356</v>
      </c>
      <c r="F12" s="1583"/>
      <c r="G12" s="1584"/>
      <c r="H12" s="1521"/>
      <c r="I12" s="1521"/>
      <c r="J12" s="1581"/>
      <c r="K12" s="1537"/>
    </row>
    <row r="13" spans="1:14" ht="30" customHeight="1" thickBot="1" x14ac:dyDescent="0.5">
      <c r="A13" s="406" t="s">
        <v>45</v>
      </c>
      <c r="B13" s="1479" t="s">
        <v>1703</v>
      </c>
      <c r="C13" s="1480"/>
      <c r="D13" s="1480"/>
      <c r="E13" s="1480"/>
      <c r="F13" s="1480"/>
      <c r="G13" s="1480"/>
      <c r="H13" s="1480"/>
      <c r="I13" s="1480"/>
      <c r="J13" s="1480"/>
      <c r="K13" s="1483"/>
    </row>
    <row r="14" spans="1:14" ht="50.25" customHeight="1" thickBot="1" x14ac:dyDescent="0.5">
      <c r="A14" s="280"/>
      <c r="B14" s="286" t="s">
        <v>23</v>
      </c>
      <c r="C14" s="279" t="s">
        <v>23</v>
      </c>
      <c r="D14" s="279" t="s">
        <v>23</v>
      </c>
      <c r="E14" s="645" t="s">
        <v>1114</v>
      </c>
      <c r="F14" s="746" t="s">
        <v>2868</v>
      </c>
      <c r="G14" s="645" t="s">
        <v>2765</v>
      </c>
      <c r="H14" s="722" t="s">
        <v>2718</v>
      </c>
      <c r="I14" s="722" t="s">
        <v>2746</v>
      </c>
      <c r="J14" s="408" t="s">
        <v>23</v>
      </c>
      <c r="K14" s="640" t="s">
        <v>23</v>
      </c>
    </row>
    <row r="15" spans="1:14" ht="50.25" customHeight="1" thickBot="1" x14ac:dyDescent="0.5">
      <c r="A15" s="280"/>
      <c r="B15" s="286" t="s">
        <v>23</v>
      </c>
      <c r="C15" s="279" t="s">
        <v>23</v>
      </c>
      <c r="D15" s="279" t="s">
        <v>23</v>
      </c>
      <c r="E15" s="322" t="s">
        <v>1082</v>
      </c>
      <c r="F15" s="746" t="s">
        <v>2867</v>
      </c>
      <c r="G15" s="221" t="s">
        <v>1196</v>
      </c>
      <c r="H15" s="722" t="s">
        <v>2720</v>
      </c>
      <c r="I15" s="722" t="s">
        <v>2745</v>
      </c>
      <c r="J15" s="408" t="s">
        <v>23</v>
      </c>
      <c r="K15" s="640" t="s">
        <v>23</v>
      </c>
    </row>
    <row r="16" spans="1:14" ht="43.5" customHeight="1" thickBot="1" x14ac:dyDescent="0.5">
      <c r="A16" s="280"/>
      <c r="B16" s="286" t="s">
        <v>23</v>
      </c>
      <c r="C16" s="279" t="s">
        <v>23</v>
      </c>
      <c r="D16" s="279" t="s">
        <v>23</v>
      </c>
      <c r="E16" s="645" t="s">
        <v>1129</v>
      </c>
      <c r="F16" s="746" t="s">
        <v>2716</v>
      </c>
      <c r="G16" s="746" t="s">
        <v>2312</v>
      </c>
      <c r="H16" s="722" t="s">
        <v>526</v>
      </c>
      <c r="I16" s="722" t="s">
        <v>2167</v>
      </c>
      <c r="J16" s="408" t="s">
        <v>23</v>
      </c>
      <c r="K16" s="640" t="s">
        <v>23</v>
      </c>
    </row>
    <row r="17" spans="1:11" ht="36.75" customHeight="1" thickBot="1" x14ac:dyDescent="0.5">
      <c r="A17" s="280"/>
      <c r="B17" s="286" t="s">
        <v>23</v>
      </c>
      <c r="C17" s="279" t="s">
        <v>23</v>
      </c>
      <c r="D17" s="279" t="s">
        <v>23</v>
      </c>
      <c r="E17" s="743" t="s">
        <v>1129</v>
      </c>
      <c r="F17" s="746" t="s">
        <v>1682</v>
      </c>
      <c r="G17" s="746" t="s">
        <v>2312</v>
      </c>
      <c r="H17" s="645" t="s">
        <v>1259</v>
      </c>
      <c r="I17" s="645" t="s">
        <v>2168</v>
      </c>
      <c r="J17" s="408" t="s">
        <v>23</v>
      </c>
      <c r="K17" s="640" t="s">
        <v>23</v>
      </c>
    </row>
    <row r="18" spans="1:11" ht="36.75" customHeight="1" thickBot="1" x14ac:dyDescent="0.5">
      <c r="A18" s="280"/>
      <c r="B18" s="286" t="s">
        <v>23</v>
      </c>
      <c r="C18" s="279" t="s">
        <v>23</v>
      </c>
      <c r="D18" s="279" t="s">
        <v>23</v>
      </c>
      <c r="E18" s="645" t="s">
        <v>2959</v>
      </c>
      <c r="F18" s="746" t="s">
        <v>2721</v>
      </c>
      <c r="G18" s="645" t="s">
        <v>2764</v>
      </c>
      <c r="H18" s="722" t="s">
        <v>2722</v>
      </c>
      <c r="I18" s="722" t="s">
        <v>2744</v>
      </c>
      <c r="J18" s="408" t="s">
        <v>23</v>
      </c>
      <c r="K18" s="640" t="s">
        <v>23</v>
      </c>
    </row>
    <row r="19" spans="1:11" ht="51" customHeight="1" thickBot="1" x14ac:dyDescent="0.5">
      <c r="A19" s="280"/>
      <c r="B19" s="286" t="s">
        <v>23</v>
      </c>
      <c r="C19" s="279" t="s">
        <v>23</v>
      </c>
      <c r="D19" s="279" t="s">
        <v>23</v>
      </c>
      <c r="E19" s="645" t="s">
        <v>2960</v>
      </c>
      <c r="F19" s="645" t="s">
        <v>2726</v>
      </c>
      <c r="G19" s="645" t="s">
        <v>36</v>
      </c>
      <c r="H19" s="722" t="s">
        <v>2727</v>
      </c>
      <c r="I19" s="722" t="s">
        <v>2743</v>
      </c>
      <c r="J19" s="408" t="s">
        <v>23</v>
      </c>
      <c r="K19" s="640" t="s">
        <v>23</v>
      </c>
    </row>
    <row r="20" spans="1:11" ht="36.75" customHeight="1" thickBot="1" x14ac:dyDescent="0.5">
      <c r="A20" s="280"/>
      <c r="B20" s="286" t="s">
        <v>23</v>
      </c>
      <c r="C20" s="279" t="s">
        <v>23</v>
      </c>
      <c r="D20" s="279" t="s">
        <v>23</v>
      </c>
      <c r="E20" s="645" t="s">
        <v>2961</v>
      </c>
      <c r="F20" s="746" t="s">
        <v>2723</v>
      </c>
      <c r="G20" s="645" t="s">
        <v>37</v>
      </c>
      <c r="H20" s="722" t="s">
        <v>2724</v>
      </c>
      <c r="I20" s="722" t="s">
        <v>2742</v>
      </c>
      <c r="J20" s="408" t="s">
        <v>23</v>
      </c>
      <c r="K20" s="640" t="s">
        <v>23</v>
      </c>
    </row>
    <row r="21" spans="1:11" ht="36.75" customHeight="1" thickBot="1" x14ac:dyDescent="0.5">
      <c r="A21" s="280"/>
      <c r="B21" s="286" t="s">
        <v>23</v>
      </c>
      <c r="C21" s="279" t="s">
        <v>23</v>
      </c>
      <c r="D21" s="279" t="s">
        <v>23</v>
      </c>
      <c r="E21" s="322" t="s">
        <v>2962</v>
      </c>
      <c r="F21" s="645" t="s">
        <v>2719</v>
      </c>
      <c r="G21" s="322" t="s">
        <v>122</v>
      </c>
      <c r="H21" s="722" t="s">
        <v>2725</v>
      </c>
      <c r="I21" s="722" t="s">
        <v>2741</v>
      </c>
      <c r="J21" s="408" t="s">
        <v>23</v>
      </c>
      <c r="K21" s="640" t="s">
        <v>23</v>
      </c>
    </row>
    <row r="22" spans="1:11" ht="30" customHeight="1" thickBot="1" x14ac:dyDescent="0.5">
      <c r="A22" s="406" t="s">
        <v>51</v>
      </c>
      <c r="B22" s="1479" t="s">
        <v>1704</v>
      </c>
      <c r="C22" s="1480"/>
      <c r="D22" s="1480"/>
      <c r="E22" s="1480"/>
      <c r="F22" s="1480"/>
      <c r="G22" s="1480"/>
      <c r="H22" s="1480"/>
      <c r="I22" s="1480"/>
      <c r="J22" s="1480"/>
      <c r="K22" s="1483"/>
    </row>
    <row r="23" spans="1:11" ht="36" customHeight="1" x14ac:dyDescent="0.45">
      <c r="A23" s="280"/>
      <c r="B23" s="1495" t="s">
        <v>23</v>
      </c>
      <c r="C23" s="1492" t="s">
        <v>23</v>
      </c>
      <c r="D23" s="1492" t="s">
        <v>23</v>
      </c>
      <c r="E23" s="288" t="s">
        <v>1230</v>
      </c>
      <c r="F23" s="57" t="s">
        <v>2395</v>
      </c>
      <c r="G23" s="57" t="s">
        <v>38</v>
      </c>
      <c r="H23" s="1518" t="s">
        <v>2669</v>
      </c>
      <c r="I23" s="1510" t="s">
        <v>2668</v>
      </c>
      <c r="J23" s="1558" t="s">
        <v>23</v>
      </c>
      <c r="K23" s="1536"/>
    </row>
    <row r="24" spans="1:11" ht="36" customHeight="1" thickBot="1" x14ac:dyDescent="0.5">
      <c r="A24" s="280"/>
      <c r="B24" s="1497"/>
      <c r="C24" s="1494"/>
      <c r="D24" s="1494"/>
      <c r="E24" s="289" t="s">
        <v>155</v>
      </c>
      <c r="F24" s="276" t="s">
        <v>1674</v>
      </c>
      <c r="G24" s="276" t="s">
        <v>577</v>
      </c>
      <c r="H24" s="1538"/>
      <c r="I24" s="1517"/>
      <c r="J24" s="1559"/>
      <c r="K24" s="1537"/>
    </row>
    <row r="25" spans="1:11" ht="36" customHeight="1" thickBot="1" x14ac:dyDescent="0.5">
      <c r="A25" s="280"/>
      <c r="B25" s="286" t="s">
        <v>23</v>
      </c>
      <c r="C25" s="279" t="s">
        <v>23</v>
      </c>
      <c r="D25" s="279" t="s">
        <v>23</v>
      </c>
      <c r="E25" s="322" t="s">
        <v>2963</v>
      </c>
      <c r="F25" s="645" t="s">
        <v>2866</v>
      </c>
      <c r="G25" s="631" t="s">
        <v>577</v>
      </c>
      <c r="H25" s="722" t="s">
        <v>2729</v>
      </c>
      <c r="I25" s="722" t="s">
        <v>2739</v>
      </c>
      <c r="J25" s="408" t="s">
        <v>23</v>
      </c>
      <c r="K25" s="640" t="s">
        <v>23</v>
      </c>
    </row>
    <row r="26" spans="1:11" ht="36" customHeight="1" thickBot="1" x14ac:dyDescent="0.5">
      <c r="A26" s="280"/>
      <c r="B26" s="286" t="s">
        <v>23</v>
      </c>
      <c r="C26" s="279" t="s">
        <v>23</v>
      </c>
      <c r="D26" s="279" t="s">
        <v>23</v>
      </c>
      <c r="E26" s="645" t="s">
        <v>313</v>
      </c>
      <c r="F26" s="746" t="s">
        <v>2865</v>
      </c>
      <c r="G26" s="645" t="s">
        <v>512</v>
      </c>
      <c r="H26" s="722" t="s">
        <v>2728</v>
      </c>
      <c r="I26" s="722" t="s">
        <v>2738</v>
      </c>
      <c r="J26" s="408" t="s">
        <v>23</v>
      </c>
      <c r="K26" s="640" t="s">
        <v>23</v>
      </c>
    </row>
    <row r="27" spans="1:11" ht="45.75" customHeight="1" thickBot="1" x14ac:dyDescent="0.5">
      <c r="A27" s="280"/>
      <c r="B27" s="286" t="s">
        <v>23</v>
      </c>
      <c r="C27" s="279" t="s">
        <v>23</v>
      </c>
      <c r="D27" s="279" t="s">
        <v>23</v>
      </c>
      <c r="E27" s="322" t="s">
        <v>157</v>
      </c>
      <c r="F27" s="645" t="s">
        <v>2864</v>
      </c>
      <c r="G27" s="645" t="s">
        <v>1109</v>
      </c>
      <c r="H27" s="722" t="s">
        <v>2730</v>
      </c>
      <c r="I27" s="722" t="s">
        <v>2737</v>
      </c>
      <c r="J27" s="408" t="s">
        <v>23</v>
      </c>
      <c r="K27" s="640" t="s">
        <v>23</v>
      </c>
    </row>
    <row r="28" spans="1:11" ht="39" customHeight="1" thickBot="1" x14ac:dyDescent="0.5">
      <c r="A28" s="280"/>
      <c r="B28" s="286" t="s">
        <v>23</v>
      </c>
      <c r="C28" s="279" t="s">
        <v>23</v>
      </c>
      <c r="D28" s="279" t="s">
        <v>23</v>
      </c>
      <c r="E28" s="645" t="s">
        <v>2964</v>
      </c>
      <c r="F28" s="470" t="s">
        <v>2854</v>
      </c>
      <c r="G28" s="470" t="s">
        <v>1199</v>
      </c>
      <c r="H28" s="722" t="s">
        <v>2731</v>
      </c>
      <c r="I28" s="722" t="s">
        <v>2736</v>
      </c>
      <c r="J28" s="408" t="s">
        <v>23</v>
      </c>
      <c r="K28" s="640" t="s">
        <v>23</v>
      </c>
    </row>
    <row r="29" spans="1:11" ht="39" customHeight="1" thickBot="1" x14ac:dyDescent="0.5">
      <c r="A29" s="280"/>
      <c r="B29" s="286" t="s">
        <v>23</v>
      </c>
      <c r="C29" s="279" t="s">
        <v>23</v>
      </c>
      <c r="D29" s="279" t="s">
        <v>23</v>
      </c>
      <c r="E29" s="645" t="s">
        <v>159</v>
      </c>
      <c r="F29" s="645" t="s">
        <v>2863</v>
      </c>
      <c r="G29" s="645" t="s">
        <v>93</v>
      </c>
      <c r="H29" s="722" t="s">
        <v>2734</v>
      </c>
      <c r="I29" s="722" t="s">
        <v>2735</v>
      </c>
      <c r="J29" s="408" t="s">
        <v>23</v>
      </c>
      <c r="K29" s="640" t="s">
        <v>23</v>
      </c>
    </row>
    <row r="30" spans="1:11" ht="48" customHeight="1" thickBot="1" x14ac:dyDescent="0.5">
      <c r="A30" s="280"/>
      <c r="B30" s="286" t="s">
        <v>23</v>
      </c>
      <c r="C30" s="279" t="s">
        <v>23</v>
      </c>
      <c r="D30" s="279" t="s">
        <v>23</v>
      </c>
      <c r="E30" s="322" t="s">
        <v>161</v>
      </c>
      <c r="F30" s="645" t="s">
        <v>2857</v>
      </c>
      <c r="G30" s="221" t="s">
        <v>2057</v>
      </c>
      <c r="H30" s="722" t="s">
        <v>2733</v>
      </c>
      <c r="I30" s="722" t="s">
        <v>2740</v>
      </c>
      <c r="J30" s="408" t="s">
        <v>23</v>
      </c>
      <c r="K30" s="640" t="s">
        <v>23</v>
      </c>
    </row>
    <row r="31" spans="1:11" ht="36" customHeight="1" thickBot="1" x14ac:dyDescent="0.5">
      <c r="A31" s="280"/>
      <c r="B31" s="286" t="s">
        <v>23</v>
      </c>
      <c r="C31" s="279" t="s">
        <v>23</v>
      </c>
      <c r="D31" s="402"/>
      <c r="E31" s="628" t="s">
        <v>260</v>
      </c>
      <c r="F31" s="272" t="s">
        <v>1680</v>
      </c>
      <c r="G31" s="645" t="s">
        <v>2057</v>
      </c>
      <c r="H31" s="401" t="s">
        <v>2065</v>
      </c>
      <c r="I31" s="401" t="s">
        <v>2169</v>
      </c>
      <c r="J31" s="408" t="s">
        <v>23</v>
      </c>
      <c r="K31" s="640" t="s">
        <v>23</v>
      </c>
    </row>
    <row r="32" spans="1:11" ht="36.75" customHeight="1" thickBot="1" x14ac:dyDescent="0.5">
      <c r="A32" s="280"/>
      <c r="B32" s="286" t="s">
        <v>23</v>
      </c>
      <c r="C32" s="279" t="s">
        <v>23</v>
      </c>
      <c r="D32" s="279" t="s">
        <v>23</v>
      </c>
      <c r="E32" s="645" t="s">
        <v>167</v>
      </c>
      <c r="F32" s="645" t="s">
        <v>2863</v>
      </c>
      <c r="G32" s="645" t="s">
        <v>93</v>
      </c>
      <c r="H32" s="722" t="s">
        <v>2839</v>
      </c>
      <c r="I32" s="722" t="s">
        <v>2840</v>
      </c>
      <c r="J32" s="408" t="s">
        <v>23</v>
      </c>
      <c r="K32" s="640" t="s">
        <v>23</v>
      </c>
    </row>
    <row r="33" spans="1:12" ht="36" customHeight="1" thickBot="1" x14ac:dyDescent="0.5">
      <c r="A33" s="280"/>
      <c r="B33" s="286" t="s">
        <v>23</v>
      </c>
      <c r="C33" s="279" t="s">
        <v>23</v>
      </c>
      <c r="D33" s="279" t="s">
        <v>23</v>
      </c>
      <c r="E33" s="322" t="s">
        <v>2965</v>
      </c>
      <c r="F33" s="322" t="s">
        <v>2856</v>
      </c>
      <c r="G33" s="322" t="s">
        <v>1254</v>
      </c>
      <c r="H33" s="722" t="s">
        <v>2753</v>
      </c>
      <c r="I33" s="722" t="s">
        <v>2754</v>
      </c>
      <c r="J33" s="408" t="s">
        <v>23</v>
      </c>
      <c r="K33" s="640" t="s">
        <v>23</v>
      </c>
    </row>
    <row r="34" spans="1:12" ht="36" customHeight="1" x14ac:dyDescent="0.45">
      <c r="A34" s="280"/>
      <c r="B34" s="1504" t="s">
        <v>23</v>
      </c>
      <c r="C34" s="1507" t="s">
        <v>23</v>
      </c>
      <c r="D34" s="1484"/>
      <c r="E34" s="453" t="s">
        <v>161</v>
      </c>
      <c r="F34" s="454" t="s">
        <v>2257</v>
      </c>
      <c r="G34" s="454" t="s">
        <v>2732</v>
      </c>
      <c r="H34" s="1515" t="s">
        <v>2670</v>
      </c>
      <c r="I34" s="1510" t="s">
        <v>2671</v>
      </c>
      <c r="J34" s="1549" t="s">
        <v>23</v>
      </c>
      <c r="K34" s="1576" t="s">
        <v>23</v>
      </c>
    </row>
    <row r="35" spans="1:12" ht="36.75" customHeight="1" thickBot="1" x14ac:dyDescent="0.5">
      <c r="A35" s="280"/>
      <c r="B35" s="1506"/>
      <c r="C35" s="1509"/>
      <c r="D35" s="1485"/>
      <c r="E35" s="289" t="s">
        <v>529</v>
      </c>
      <c r="F35" s="276" t="s">
        <v>1677</v>
      </c>
      <c r="G35" s="275" t="s">
        <v>530</v>
      </c>
      <c r="H35" s="1516"/>
      <c r="I35" s="1517"/>
      <c r="J35" s="1551"/>
      <c r="K35" s="1577"/>
    </row>
    <row r="36" spans="1:12" ht="36.75" customHeight="1" thickBot="1" x14ac:dyDescent="0.5">
      <c r="A36" s="280"/>
      <c r="B36" s="286" t="s">
        <v>23</v>
      </c>
      <c r="C36" s="279" t="s">
        <v>23</v>
      </c>
      <c r="D36" s="279" t="s">
        <v>23</v>
      </c>
      <c r="E36" s="645" t="s">
        <v>163</v>
      </c>
      <c r="F36" s="645" t="s">
        <v>2863</v>
      </c>
      <c r="G36" s="645" t="s">
        <v>93</v>
      </c>
      <c r="H36" s="722" t="s">
        <v>2752</v>
      </c>
      <c r="I36" s="722" t="s">
        <v>2751</v>
      </c>
      <c r="J36" s="408" t="s">
        <v>23</v>
      </c>
      <c r="K36" s="640" t="s">
        <v>23</v>
      </c>
    </row>
    <row r="37" spans="1:12" ht="36" customHeight="1" thickBot="1" x14ac:dyDescent="0.5">
      <c r="A37" s="280"/>
      <c r="B37" s="286" t="s">
        <v>23</v>
      </c>
      <c r="C37" s="279" t="s">
        <v>23</v>
      </c>
      <c r="D37" s="279" t="s">
        <v>23</v>
      </c>
      <c r="E37" s="322" t="s">
        <v>165</v>
      </c>
      <c r="F37" s="645" t="s">
        <v>2862</v>
      </c>
      <c r="G37" s="221" t="s">
        <v>1328</v>
      </c>
      <c r="H37" s="722" t="s">
        <v>2755</v>
      </c>
      <c r="I37" s="722" t="s">
        <v>2756</v>
      </c>
      <c r="J37" s="408" t="s">
        <v>23</v>
      </c>
      <c r="K37" s="640" t="s">
        <v>23</v>
      </c>
    </row>
    <row r="38" spans="1:12" ht="36" customHeight="1" x14ac:dyDescent="0.45">
      <c r="A38" s="280"/>
      <c r="B38" s="1495" t="s">
        <v>23</v>
      </c>
      <c r="C38" s="1492" t="s">
        <v>23</v>
      </c>
      <c r="D38" s="1484"/>
      <c r="E38" s="630" t="s">
        <v>260</v>
      </c>
      <c r="F38" s="646" t="s">
        <v>2257</v>
      </c>
      <c r="G38" s="646" t="s">
        <v>2057</v>
      </c>
      <c r="H38" s="1510" t="s">
        <v>2066</v>
      </c>
      <c r="I38" s="1510" t="s">
        <v>2170</v>
      </c>
      <c r="J38" s="1558" t="s">
        <v>23</v>
      </c>
      <c r="K38" s="1576" t="s">
        <v>23</v>
      </c>
    </row>
    <row r="39" spans="1:12" ht="51.75" customHeight="1" thickBot="1" x14ac:dyDescent="0.5">
      <c r="A39" s="280"/>
      <c r="B39" s="1497"/>
      <c r="C39" s="1494"/>
      <c r="D39" s="1485"/>
      <c r="E39" s="403" t="s">
        <v>528</v>
      </c>
      <c r="F39" s="404" t="s">
        <v>1676</v>
      </c>
      <c r="G39" s="671" t="s">
        <v>2085</v>
      </c>
      <c r="H39" s="1566"/>
      <c r="I39" s="1566"/>
      <c r="J39" s="1578"/>
      <c r="K39" s="1579"/>
      <c r="L39" s="409"/>
    </row>
    <row r="40" spans="1:12" ht="36" customHeight="1" thickBot="1" x14ac:dyDescent="0.5">
      <c r="A40" s="280"/>
      <c r="B40" s="286" t="s">
        <v>23</v>
      </c>
      <c r="C40" s="279" t="s">
        <v>23</v>
      </c>
      <c r="D40" s="279" t="s">
        <v>23</v>
      </c>
      <c r="E40" s="645" t="s">
        <v>2966</v>
      </c>
      <c r="F40" s="645" t="s">
        <v>2855</v>
      </c>
      <c r="G40" s="645" t="s">
        <v>2763</v>
      </c>
      <c r="H40" s="722" t="s">
        <v>2757</v>
      </c>
      <c r="I40" s="722" t="s">
        <v>2758</v>
      </c>
      <c r="J40" s="408" t="s">
        <v>23</v>
      </c>
      <c r="K40" s="640" t="s">
        <v>23</v>
      </c>
    </row>
    <row r="41" spans="1:12" ht="51.75" customHeight="1" x14ac:dyDescent="0.45">
      <c r="A41" s="280"/>
      <c r="B41" s="1495" t="s">
        <v>23</v>
      </c>
      <c r="C41" s="1492" t="s">
        <v>23</v>
      </c>
      <c r="D41" s="1532"/>
      <c r="E41" s="721" t="s">
        <v>161</v>
      </c>
      <c r="F41" s="646" t="s">
        <v>2260</v>
      </c>
      <c r="G41" s="646" t="s">
        <v>2057</v>
      </c>
      <c r="H41" s="1488" t="s">
        <v>2394</v>
      </c>
      <c r="I41" s="1488" t="s">
        <v>2393</v>
      </c>
      <c r="J41" s="1475" t="s">
        <v>23</v>
      </c>
      <c r="K41" s="1490"/>
      <c r="L41" s="409"/>
    </row>
    <row r="42" spans="1:12" ht="48.75" customHeight="1" thickBot="1" x14ac:dyDescent="0.5">
      <c r="A42" s="280"/>
      <c r="B42" s="1497"/>
      <c r="C42" s="1494"/>
      <c r="D42" s="1533"/>
      <c r="E42" s="703" t="s">
        <v>2389</v>
      </c>
      <c r="F42" s="475" t="s">
        <v>1681</v>
      </c>
      <c r="G42" s="671" t="s">
        <v>1231</v>
      </c>
      <c r="H42" s="783"/>
      <c r="I42" s="783"/>
      <c r="J42" s="1489"/>
      <c r="K42" s="1491"/>
    </row>
    <row r="43" spans="1:12" ht="47.25" customHeight="1" thickBot="1" x14ac:dyDescent="0.5">
      <c r="A43" s="280"/>
      <c r="B43" s="286" t="s">
        <v>23</v>
      </c>
      <c r="C43" s="279" t="s">
        <v>23</v>
      </c>
      <c r="D43" s="279" t="s">
        <v>23</v>
      </c>
      <c r="E43" s="645" t="s">
        <v>2389</v>
      </c>
      <c r="F43" s="645" t="s">
        <v>2861</v>
      </c>
      <c r="G43" s="645" t="s">
        <v>1231</v>
      </c>
      <c r="H43" s="722" t="s">
        <v>2759</v>
      </c>
      <c r="I43" s="722" t="s">
        <v>2760</v>
      </c>
      <c r="J43" s="408" t="s">
        <v>23</v>
      </c>
      <c r="K43" s="640" t="s">
        <v>23</v>
      </c>
    </row>
    <row r="44" spans="1:12" ht="48.75" customHeight="1" x14ac:dyDescent="0.45">
      <c r="A44" s="280"/>
      <c r="B44" s="1495" t="s">
        <v>23</v>
      </c>
      <c r="C44" s="1534" t="s">
        <v>23</v>
      </c>
      <c r="D44" s="1532"/>
      <c r="E44" s="721" t="s">
        <v>161</v>
      </c>
      <c r="F44" s="646" t="s">
        <v>2388</v>
      </c>
      <c r="G44" s="646" t="s">
        <v>2057</v>
      </c>
      <c r="H44" s="1488" t="s">
        <v>2673</v>
      </c>
      <c r="I44" s="1488" t="s">
        <v>2672</v>
      </c>
      <c r="J44" s="1475" t="s">
        <v>23</v>
      </c>
      <c r="K44" s="1477"/>
    </row>
    <row r="45" spans="1:12" ht="37.5" customHeight="1" thickBot="1" x14ac:dyDescent="0.5">
      <c r="A45" s="280"/>
      <c r="B45" s="1497"/>
      <c r="C45" s="1535"/>
      <c r="D45" s="1533"/>
      <c r="E45" s="720" t="s">
        <v>2390</v>
      </c>
      <c r="F45" s="631" t="s">
        <v>1681</v>
      </c>
      <c r="G45" s="472" t="s">
        <v>1231</v>
      </c>
      <c r="H45" s="956"/>
      <c r="I45" s="956"/>
      <c r="J45" s="1476"/>
      <c r="K45" s="1478"/>
    </row>
    <row r="46" spans="1:12" ht="37.5" customHeight="1" thickBot="1" x14ac:dyDescent="0.5">
      <c r="A46" s="280"/>
      <c r="B46" s="286" t="s">
        <v>23</v>
      </c>
      <c r="C46" s="279" t="s">
        <v>23</v>
      </c>
      <c r="D46" s="279" t="s">
        <v>23</v>
      </c>
      <c r="E46" s="645" t="s">
        <v>2390</v>
      </c>
      <c r="F46" s="645" t="s">
        <v>2861</v>
      </c>
      <c r="G46" s="472" t="s">
        <v>1231</v>
      </c>
      <c r="H46" s="722" t="s">
        <v>2761</v>
      </c>
      <c r="I46" s="722" t="s">
        <v>2762</v>
      </c>
      <c r="J46" s="408" t="s">
        <v>23</v>
      </c>
      <c r="K46" s="640" t="s">
        <v>23</v>
      </c>
    </row>
    <row r="47" spans="1:12" ht="30" customHeight="1" thickBot="1" x14ac:dyDescent="0.5">
      <c r="A47" s="406" t="s">
        <v>52</v>
      </c>
      <c r="B47" s="1479" t="s">
        <v>1718</v>
      </c>
      <c r="C47" s="1480"/>
      <c r="D47" s="1480"/>
      <c r="E47" s="1530"/>
      <c r="F47" s="1530"/>
      <c r="G47" s="1530"/>
      <c r="H47" s="1530"/>
      <c r="I47" s="1530"/>
      <c r="J47" s="1530"/>
      <c r="K47" s="1531"/>
    </row>
    <row r="48" spans="1:12" ht="36" customHeight="1" x14ac:dyDescent="0.45">
      <c r="A48" s="280"/>
      <c r="B48" s="1495" t="s">
        <v>23</v>
      </c>
      <c r="C48" s="1492" t="s">
        <v>23</v>
      </c>
      <c r="D48" s="1492" t="s">
        <v>23</v>
      </c>
      <c r="E48" s="288" t="s">
        <v>531</v>
      </c>
      <c r="F48" s="57" t="s">
        <v>38</v>
      </c>
      <c r="G48" s="274" t="s">
        <v>38</v>
      </c>
      <c r="H48" s="1518" t="s">
        <v>1300</v>
      </c>
      <c r="I48" s="1510" t="s">
        <v>2171</v>
      </c>
      <c r="J48" s="1558" t="s">
        <v>23</v>
      </c>
      <c r="K48" s="1536"/>
    </row>
    <row r="49" spans="1:11" ht="36" customHeight="1" thickBot="1" x14ac:dyDescent="0.5">
      <c r="A49" s="280"/>
      <c r="B49" s="1497"/>
      <c r="C49" s="1494"/>
      <c r="D49" s="1494"/>
      <c r="E49" s="289" t="s">
        <v>1232</v>
      </c>
      <c r="F49" s="276" t="s">
        <v>1674</v>
      </c>
      <c r="G49" s="275" t="s">
        <v>1233</v>
      </c>
      <c r="H49" s="1538"/>
      <c r="I49" s="1523"/>
      <c r="J49" s="1559"/>
      <c r="K49" s="1537"/>
    </row>
    <row r="50" spans="1:11" ht="36.75" customHeight="1" thickBot="1" x14ac:dyDescent="0.5">
      <c r="A50" s="280"/>
      <c r="B50" s="286" t="s">
        <v>23</v>
      </c>
      <c r="C50" s="279" t="s">
        <v>23</v>
      </c>
      <c r="D50" s="279" t="s">
        <v>23</v>
      </c>
      <c r="E50" s="322" t="s">
        <v>2967</v>
      </c>
      <c r="F50" s="645" t="s">
        <v>2860</v>
      </c>
      <c r="G50" s="472" t="s">
        <v>1233</v>
      </c>
      <c r="H50" s="722" t="s">
        <v>2767</v>
      </c>
      <c r="I50" s="722" t="s">
        <v>2769</v>
      </c>
      <c r="J50" s="408" t="s">
        <v>23</v>
      </c>
      <c r="K50" s="640" t="s">
        <v>23</v>
      </c>
    </row>
    <row r="51" spans="1:11" ht="30" customHeight="1" thickBot="1" x14ac:dyDescent="0.5">
      <c r="A51" s="406" t="s">
        <v>56</v>
      </c>
      <c r="B51" s="1479" t="s">
        <v>1719</v>
      </c>
      <c r="C51" s="1480"/>
      <c r="D51" s="1480"/>
      <c r="E51" s="1480"/>
      <c r="F51" s="1480"/>
      <c r="G51" s="1480"/>
      <c r="H51" s="1480"/>
      <c r="I51" s="1480"/>
      <c r="J51" s="1480"/>
      <c r="K51" s="1483"/>
    </row>
    <row r="52" spans="1:11" ht="36.75" customHeight="1" thickBot="1" x14ac:dyDescent="0.5">
      <c r="A52" s="280"/>
      <c r="B52" s="286" t="s">
        <v>23</v>
      </c>
      <c r="C52" s="279" t="s">
        <v>23</v>
      </c>
      <c r="D52" s="279" t="s">
        <v>23</v>
      </c>
      <c r="E52" s="322" t="s">
        <v>473</v>
      </c>
      <c r="F52" s="645" t="s">
        <v>2859</v>
      </c>
      <c r="G52" s="474" t="s">
        <v>1106</v>
      </c>
      <c r="H52" s="722" t="s">
        <v>2768</v>
      </c>
      <c r="I52" s="722" t="s">
        <v>2766</v>
      </c>
      <c r="J52" s="408" t="s">
        <v>23</v>
      </c>
      <c r="K52" s="640" t="s">
        <v>23</v>
      </c>
    </row>
    <row r="53" spans="1:11" ht="36" customHeight="1" x14ac:dyDescent="0.45">
      <c r="A53" s="280"/>
      <c r="B53" s="1539"/>
      <c r="C53" s="1492" t="s">
        <v>23</v>
      </c>
      <c r="D53" s="1492" t="s">
        <v>23</v>
      </c>
      <c r="E53" s="288" t="s">
        <v>532</v>
      </c>
      <c r="F53" s="57" t="s">
        <v>1235</v>
      </c>
      <c r="G53" s="57" t="s">
        <v>1106</v>
      </c>
      <c r="H53" s="1518" t="s">
        <v>1237</v>
      </c>
      <c r="I53" s="1510" t="s">
        <v>1685</v>
      </c>
      <c r="J53" s="1558" t="s">
        <v>23</v>
      </c>
      <c r="K53" s="1536"/>
    </row>
    <row r="54" spans="1:11" ht="36" customHeight="1" thickBot="1" x14ac:dyDescent="0.5">
      <c r="A54" s="280"/>
      <c r="B54" s="1541"/>
      <c r="C54" s="1494"/>
      <c r="D54" s="1494"/>
      <c r="E54" s="289" t="s">
        <v>1234</v>
      </c>
      <c r="F54" s="276" t="s">
        <v>1674</v>
      </c>
      <c r="G54" s="275" t="s">
        <v>38</v>
      </c>
      <c r="H54" s="1519"/>
      <c r="I54" s="1523"/>
      <c r="J54" s="1559"/>
      <c r="K54" s="1537"/>
    </row>
    <row r="55" spans="1:11" ht="36" customHeight="1" x14ac:dyDescent="0.45">
      <c r="A55" s="280"/>
      <c r="B55" s="1539"/>
      <c r="C55" s="1492" t="s">
        <v>23</v>
      </c>
      <c r="D55" s="1492" t="s">
        <v>23</v>
      </c>
      <c r="E55" s="288" t="s">
        <v>532</v>
      </c>
      <c r="F55" s="57" t="s">
        <v>1229</v>
      </c>
      <c r="G55" s="57" t="s">
        <v>1106</v>
      </c>
      <c r="H55" s="1518" t="s">
        <v>1238</v>
      </c>
      <c r="I55" s="1510" t="s">
        <v>1686</v>
      </c>
      <c r="J55" s="1558" t="s">
        <v>23</v>
      </c>
      <c r="K55" s="1536"/>
    </row>
    <row r="56" spans="1:11" ht="36" customHeight="1" thickBot="1" x14ac:dyDescent="0.5">
      <c r="A56" s="280"/>
      <c r="B56" s="1541"/>
      <c r="C56" s="1494"/>
      <c r="D56" s="1494"/>
      <c r="E56" s="289" t="s">
        <v>1236</v>
      </c>
      <c r="F56" s="276" t="s">
        <v>1674</v>
      </c>
      <c r="G56" s="275" t="s">
        <v>38</v>
      </c>
      <c r="H56" s="1538"/>
      <c r="I56" s="1523"/>
      <c r="J56" s="1559"/>
      <c r="K56" s="1537"/>
    </row>
    <row r="57" spans="1:11" ht="30" customHeight="1" thickBot="1" x14ac:dyDescent="0.5">
      <c r="A57" s="406" t="s">
        <v>57</v>
      </c>
      <c r="B57" s="1479" t="s">
        <v>1720</v>
      </c>
      <c r="C57" s="1480"/>
      <c r="D57" s="1480"/>
      <c r="E57" s="1480"/>
      <c r="F57" s="1480"/>
      <c r="G57" s="1480"/>
      <c r="H57" s="1480"/>
      <c r="I57" s="1480"/>
      <c r="J57" s="1480"/>
      <c r="K57" s="1483"/>
    </row>
    <row r="58" spans="1:11" ht="51" customHeight="1" thickBot="1" x14ac:dyDescent="0.5">
      <c r="A58" s="280"/>
      <c r="B58" s="285"/>
      <c r="C58" s="279" t="s">
        <v>23</v>
      </c>
      <c r="D58" s="279" t="s">
        <v>23</v>
      </c>
      <c r="E58" s="628" t="s">
        <v>1239</v>
      </c>
      <c r="F58" s="272" t="s">
        <v>1681</v>
      </c>
      <c r="G58" s="273" t="s">
        <v>533</v>
      </c>
      <c r="H58" s="629" t="s">
        <v>2918</v>
      </c>
      <c r="I58" s="629" t="s">
        <v>2053</v>
      </c>
      <c r="J58" s="408" t="s">
        <v>23</v>
      </c>
      <c r="K58" s="641"/>
    </row>
    <row r="59" spans="1:11" ht="36.75" customHeight="1" thickBot="1" x14ac:dyDescent="0.5">
      <c r="A59" s="280"/>
      <c r="B59" s="286" t="s">
        <v>23</v>
      </c>
      <c r="C59" s="279" t="s">
        <v>23</v>
      </c>
      <c r="D59" s="279" t="s">
        <v>23</v>
      </c>
      <c r="E59" s="322" t="s">
        <v>1181</v>
      </c>
      <c r="F59" s="645" t="s">
        <v>2858</v>
      </c>
      <c r="G59" s="645" t="s">
        <v>533</v>
      </c>
      <c r="H59" s="722" t="s">
        <v>2771</v>
      </c>
      <c r="I59" s="722" t="s">
        <v>2770</v>
      </c>
      <c r="J59" s="408" t="s">
        <v>23</v>
      </c>
      <c r="K59" s="640" t="s">
        <v>23</v>
      </c>
    </row>
    <row r="60" spans="1:11" ht="36" customHeight="1" x14ac:dyDescent="0.45">
      <c r="A60" s="280"/>
      <c r="B60" s="1539"/>
      <c r="C60" s="1492" t="s">
        <v>23</v>
      </c>
      <c r="D60" s="1492" t="s">
        <v>23</v>
      </c>
      <c r="E60" s="453" t="s">
        <v>1181</v>
      </c>
      <c r="F60" s="474" t="s">
        <v>534</v>
      </c>
      <c r="G60" s="454" t="s">
        <v>533</v>
      </c>
      <c r="H60" s="1513" t="s">
        <v>2917</v>
      </c>
      <c r="I60" s="1520" t="s">
        <v>2674</v>
      </c>
      <c r="J60" s="1558" t="s">
        <v>23</v>
      </c>
      <c r="K60" s="1536"/>
    </row>
    <row r="61" spans="1:11" ht="36" customHeight="1" thickBot="1" x14ac:dyDescent="0.5">
      <c r="A61" s="280"/>
      <c r="B61" s="1541"/>
      <c r="C61" s="1494"/>
      <c r="D61" s="1494"/>
      <c r="E61" s="471" t="s">
        <v>2968</v>
      </c>
      <c r="F61" s="631" t="s">
        <v>1681</v>
      </c>
      <c r="G61" s="472" t="s">
        <v>406</v>
      </c>
      <c r="H61" s="1586"/>
      <c r="I61" s="1585"/>
      <c r="J61" s="1559"/>
      <c r="K61" s="1537"/>
    </row>
    <row r="62" spans="1:11" ht="36.75" customHeight="1" thickBot="1" x14ac:dyDescent="0.5">
      <c r="A62" s="280"/>
      <c r="B62" s="286" t="s">
        <v>23</v>
      </c>
      <c r="C62" s="279" t="s">
        <v>23</v>
      </c>
      <c r="D62" s="279" t="s">
        <v>23</v>
      </c>
      <c r="E62" s="322" t="s">
        <v>1182</v>
      </c>
      <c r="F62" s="472" t="s">
        <v>2846</v>
      </c>
      <c r="G62" s="472" t="s">
        <v>406</v>
      </c>
      <c r="H62" s="722" t="s">
        <v>2772</v>
      </c>
      <c r="I62" s="722" t="s">
        <v>2773</v>
      </c>
      <c r="J62" s="408" t="s">
        <v>23</v>
      </c>
      <c r="K62" s="640" t="s">
        <v>23</v>
      </c>
    </row>
    <row r="63" spans="1:11" ht="42" customHeight="1" thickBot="1" x14ac:dyDescent="0.5">
      <c r="A63" s="280"/>
      <c r="B63" s="285"/>
      <c r="C63" s="279" t="s">
        <v>23</v>
      </c>
      <c r="D63" s="279" t="s">
        <v>23</v>
      </c>
      <c r="E63" s="743" t="s">
        <v>1183</v>
      </c>
      <c r="F63" s="746" t="s">
        <v>1682</v>
      </c>
      <c r="G63" s="645" t="s">
        <v>2777</v>
      </c>
      <c r="H63" s="744" t="s">
        <v>1301</v>
      </c>
      <c r="I63" s="744" t="s">
        <v>1687</v>
      </c>
      <c r="J63" s="408" t="s">
        <v>23</v>
      </c>
      <c r="K63" s="641"/>
    </row>
    <row r="64" spans="1:11" ht="36.75" customHeight="1" thickBot="1" x14ac:dyDescent="0.5">
      <c r="A64" s="280"/>
      <c r="B64" s="739" t="s">
        <v>23</v>
      </c>
      <c r="C64" s="738" t="s">
        <v>23</v>
      </c>
      <c r="D64" s="738" t="s">
        <v>23</v>
      </c>
      <c r="E64" s="470" t="s">
        <v>1183</v>
      </c>
      <c r="F64" s="671" t="s">
        <v>2774</v>
      </c>
      <c r="G64" s="646" t="s">
        <v>2777</v>
      </c>
      <c r="H64" s="747" t="s">
        <v>2775</v>
      </c>
      <c r="I64" s="747" t="s">
        <v>2776</v>
      </c>
      <c r="J64" s="740" t="s">
        <v>23</v>
      </c>
      <c r="K64" s="741" t="s">
        <v>23</v>
      </c>
    </row>
    <row r="65" spans="1:12" ht="36.75" customHeight="1" thickBot="1" x14ac:dyDescent="0.5">
      <c r="A65" s="280"/>
      <c r="B65" s="286" t="s">
        <v>23</v>
      </c>
      <c r="C65" s="279" t="s">
        <v>23</v>
      </c>
      <c r="D65" s="279" t="s">
        <v>23</v>
      </c>
      <c r="E65" s="743" t="s">
        <v>1184</v>
      </c>
      <c r="F65" s="645" t="s">
        <v>2716</v>
      </c>
      <c r="G65" s="645" t="s">
        <v>2312</v>
      </c>
      <c r="H65" s="722" t="s">
        <v>2778</v>
      </c>
      <c r="I65" s="722" t="s">
        <v>2779</v>
      </c>
      <c r="J65" s="408" t="s">
        <v>23</v>
      </c>
      <c r="K65" s="640" t="s">
        <v>23</v>
      </c>
    </row>
    <row r="66" spans="1:12" ht="36" customHeight="1" x14ac:dyDescent="0.45">
      <c r="A66" s="280"/>
      <c r="B66" s="1539"/>
      <c r="C66" s="1492" t="s">
        <v>23</v>
      </c>
      <c r="D66" s="1492" t="s">
        <v>23</v>
      </c>
      <c r="E66" s="453" t="s">
        <v>473</v>
      </c>
      <c r="F66" s="474" t="s">
        <v>1229</v>
      </c>
      <c r="G66" s="474" t="s">
        <v>1106</v>
      </c>
      <c r="H66" s="1513" t="s">
        <v>1240</v>
      </c>
      <c r="I66" s="1520" t="s">
        <v>1688</v>
      </c>
      <c r="J66" s="1558" t="s">
        <v>23</v>
      </c>
      <c r="K66" s="1536"/>
    </row>
    <row r="67" spans="1:12" ht="36" customHeight="1" thickBot="1" x14ac:dyDescent="0.5">
      <c r="A67" s="280"/>
      <c r="B67" s="1541"/>
      <c r="C67" s="1494"/>
      <c r="D67" s="1494"/>
      <c r="E67" s="471" t="s">
        <v>1185</v>
      </c>
      <c r="F67" s="631" t="s">
        <v>1682</v>
      </c>
      <c r="G67" s="472" t="s">
        <v>2800</v>
      </c>
      <c r="H67" s="1522"/>
      <c r="I67" s="1585"/>
      <c r="J67" s="1559"/>
      <c r="K67" s="1537"/>
    </row>
    <row r="68" spans="1:12" ht="36.75" customHeight="1" thickBot="1" x14ac:dyDescent="0.5">
      <c r="A68" s="280"/>
      <c r="B68" s="286" t="s">
        <v>23</v>
      </c>
      <c r="C68" s="279" t="s">
        <v>23</v>
      </c>
      <c r="D68" s="279" t="s">
        <v>23</v>
      </c>
      <c r="E68" s="322" t="s">
        <v>1185</v>
      </c>
      <c r="F68" s="472" t="s">
        <v>2780</v>
      </c>
      <c r="G68" s="472" t="s">
        <v>2800</v>
      </c>
      <c r="H68" s="722" t="s">
        <v>2781</v>
      </c>
      <c r="I68" s="722" t="s">
        <v>2782</v>
      </c>
      <c r="J68" s="408" t="s">
        <v>23</v>
      </c>
      <c r="K68" s="640" t="s">
        <v>23</v>
      </c>
    </row>
    <row r="69" spans="1:12" ht="49.5" customHeight="1" thickBot="1" x14ac:dyDescent="0.5">
      <c r="A69" s="280"/>
      <c r="B69" s="286" t="s">
        <v>23</v>
      </c>
      <c r="C69" s="279" t="s">
        <v>23</v>
      </c>
      <c r="D69" s="279" t="s">
        <v>23</v>
      </c>
      <c r="E69" s="743" t="s">
        <v>1186</v>
      </c>
      <c r="F69" s="746" t="s">
        <v>1682</v>
      </c>
      <c r="G69" s="645" t="s">
        <v>2312</v>
      </c>
      <c r="H69" s="744" t="s">
        <v>1241</v>
      </c>
      <c r="I69" s="744" t="s">
        <v>1689</v>
      </c>
      <c r="J69" s="408" t="s">
        <v>23</v>
      </c>
      <c r="K69" s="641"/>
      <c r="L69" s="1603"/>
    </row>
    <row r="70" spans="1:12" ht="36.75" customHeight="1" thickBot="1" x14ac:dyDescent="0.5">
      <c r="A70" s="280"/>
      <c r="B70" s="286" t="s">
        <v>23</v>
      </c>
      <c r="C70" s="279" t="s">
        <v>23</v>
      </c>
      <c r="D70" s="279" t="s">
        <v>23</v>
      </c>
      <c r="E70" s="322" t="s">
        <v>1186</v>
      </c>
      <c r="F70" s="472" t="s">
        <v>2716</v>
      </c>
      <c r="G70" s="645" t="s">
        <v>2312</v>
      </c>
      <c r="H70" s="722" t="s">
        <v>2783</v>
      </c>
      <c r="I70" s="722" t="s">
        <v>2784</v>
      </c>
      <c r="J70" s="408" t="s">
        <v>23</v>
      </c>
      <c r="K70" s="640" t="s">
        <v>23</v>
      </c>
      <c r="L70" s="1603"/>
    </row>
    <row r="71" spans="1:12" ht="48.75" customHeight="1" thickBot="1" x14ac:dyDescent="0.5">
      <c r="A71" s="280"/>
      <c r="B71" s="286" t="s">
        <v>23</v>
      </c>
      <c r="C71" s="279" t="s">
        <v>23</v>
      </c>
      <c r="D71" s="279" t="s">
        <v>23</v>
      </c>
      <c r="E71" s="743" t="s">
        <v>1187</v>
      </c>
      <c r="F71" s="746" t="s">
        <v>1682</v>
      </c>
      <c r="G71" s="645" t="s">
        <v>2312</v>
      </c>
      <c r="H71" s="744" t="s">
        <v>1242</v>
      </c>
      <c r="I71" s="744" t="s">
        <v>1690</v>
      </c>
      <c r="J71" s="408" t="s">
        <v>23</v>
      </c>
      <c r="K71" s="641"/>
      <c r="L71" s="1603"/>
    </row>
    <row r="72" spans="1:12" ht="36.75" customHeight="1" thickBot="1" x14ac:dyDescent="0.5">
      <c r="A72" s="280"/>
      <c r="B72" s="286" t="s">
        <v>23</v>
      </c>
      <c r="C72" s="279" t="s">
        <v>23</v>
      </c>
      <c r="D72" s="279" t="s">
        <v>23</v>
      </c>
      <c r="E72" s="322" t="s">
        <v>1187</v>
      </c>
      <c r="F72" s="472" t="s">
        <v>2716</v>
      </c>
      <c r="G72" s="645" t="s">
        <v>2312</v>
      </c>
      <c r="H72" s="722" t="s">
        <v>2785</v>
      </c>
      <c r="I72" s="722" t="s">
        <v>2786</v>
      </c>
      <c r="J72" s="408" t="s">
        <v>23</v>
      </c>
      <c r="K72" s="640" t="s">
        <v>23</v>
      </c>
      <c r="L72" s="735"/>
    </row>
    <row r="73" spans="1:12" ht="30" customHeight="1" thickBot="1" x14ac:dyDescent="0.5">
      <c r="A73" s="406" t="s">
        <v>58</v>
      </c>
      <c r="B73" s="1479" t="s">
        <v>1721</v>
      </c>
      <c r="C73" s="1480"/>
      <c r="D73" s="1480"/>
      <c r="E73" s="1480"/>
      <c r="F73" s="1480"/>
      <c r="G73" s="1480"/>
      <c r="H73" s="1480"/>
      <c r="I73" s="1480"/>
      <c r="J73" s="1480"/>
      <c r="K73" s="1483"/>
    </row>
    <row r="74" spans="1:12" ht="36.75" customHeight="1" thickBot="1" x14ac:dyDescent="0.5">
      <c r="A74" s="280"/>
      <c r="B74" s="286" t="s">
        <v>23</v>
      </c>
      <c r="C74" s="279" t="s">
        <v>23</v>
      </c>
      <c r="D74" s="279" t="s">
        <v>23</v>
      </c>
      <c r="E74" s="722" t="s">
        <v>238</v>
      </c>
      <c r="F74" s="722" t="s">
        <v>2788</v>
      </c>
      <c r="G74" s="722" t="s">
        <v>2787</v>
      </c>
      <c r="H74" s="722" t="s">
        <v>2789</v>
      </c>
      <c r="I74" s="722" t="s">
        <v>2790</v>
      </c>
      <c r="J74" s="408" t="s">
        <v>23</v>
      </c>
      <c r="K74" s="640" t="s">
        <v>23</v>
      </c>
      <c r="L74" s="735"/>
    </row>
    <row r="75" spans="1:12" ht="51.75" customHeight="1" thickBot="1" x14ac:dyDescent="0.5">
      <c r="A75" s="280"/>
      <c r="B75" s="286" t="s">
        <v>23</v>
      </c>
      <c r="C75" s="279" t="s">
        <v>23</v>
      </c>
      <c r="D75" s="279" t="s">
        <v>23</v>
      </c>
      <c r="E75" s="722" t="s">
        <v>344</v>
      </c>
      <c r="F75" s="722" t="s">
        <v>2857</v>
      </c>
      <c r="G75" s="722" t="s">
        <v>2057</v>
      </c>
      <c r="H75" s="722" t="s">
        <v>2793</v>
      </c>
      <c r="I75" s="722" t="s">
        <v>2791</v>
      </c>
      <c r="J75" s="408" t="s">
        <v>23</v>
      </c>
      <c r="K75" s="640" t="s">
        <v>23</v>
      </c>
      <c r="L75" s="735"/>
    </row>
    <row r="76" spans="1:12" ht="36.75" customHeight="1" thickBot="1" x14ac:dyDescent="0.5">
      <c r="A76" s="280"/>
      <c r="B76" s="286" t="s">
        <v>23</v>
      </c>
      <c r="C76" s="279" t="s">
        <v>23</v>
      </c>
      <c r="D76" s="279" t="s">
        <v>23</v>
      </c>
      <c r="E76" s="722" t="s">
        <v>183</v>
      </c>
      <c r="F76" s="722" t="s">
        <v>2969</v>
      </c>
      <c r="G76" s="722" t="s">
        <v>1329</v>
      </c>
      <c r="H76" s="722" t="s">
        <v>2794</v>
      </c>
      <c r="I76" s="722" t="s">
        <v>2792</v>
      </c>
      <c r="J76" s="408" t="s">
        <v>23</v>
      </c>
      <c r="K76" s="640" t="s">
        <v>23</v>
      </c>
      <c r="L76" s="735"/>
    </row>
    <row r="77" spans="1:12" ht="36.75" customHeight="1" thickBot="1" x14ac:dyDescent="0.5">
      <c r="A77" s="280"/>
      <c r="B77" s="286" t="s">
        <v>23</v>
      </c>
      <c r="C77" s="279" t="s">
        <v>23</v>
      </c>
      <c r="D77" s="279" t="s">
        <v>23</v>
      </c>
      <c r="E77" s="722" t="s">
        <v>1315</v>
      </c>
      <c r="F77" s="322" t="s">
        <v>2856</v>
      </c>
      <c r="G77" s="322" t="s">
        <v>1254</v>
      </c>
      <c r="H77" s="722" t="s">
        <v>2796</v>
      </c>
      <c r="I77" s="722" t="s">
        <v>2795</v>
      </c>
      <c r="J77" s="408" t="s">
        <v>23</v>
      </c>
      <c r="K77" s="640" t="s">
        <v>23</v>
      </c>
      <c r="L77" s="735"/>
    </row>
    <row r="78" spans="1:12" ht="53.25" customHeight="1" thickBot="1" x14ac:dyDescent="0.5">
      <c r="A78" s="280"/>
      <c r="B78" s="285"/>
      <c r="C78" s="279" t="s">
        <v>23</v>
      </c>
      <c r="D78" s="279" t="s">
        <v>23</v>
      </c>
      <c r="E78" s="628" t="s">
        <v>339</v>
      </c>
      <c r="F78" s="272" t="s">
        <v>1675</v>
      </c>
      <c r="G78" s="645" t="s">
        <v>2057</v>
      </c>
      <c r="H78" s="629" t="s">
        <v>2067</v>
      </c>
      <c r="I78" s="629" t="s">
        <v>2172</v>
      </c>
      <c r="J78" s="408" t="s">
        <v>23</v>
      </c>
      <c r="K78" s="640" t="s">
        <v>23</v>
      </c>
    </row>
    <row r="79" spans="1:12" ht="53.25" customHeight="1" x14ac:dyDescent="0.45">
      <c r="A79" s="280"/>
      <c r="B79" s="1539"/>
      <c r="C79" s="1492" t="s">
        <v>23</v>
      </c>
      <c r="D79" s="1492" t="s">
        <v>23</v>
      </c>
      <c r="E79" s="630" t="s">
        <v>339</v>
      </c>
      <c r="F79" s="646" t="s">
        <v>2258</v>
      </c>
      <c r="G79" s="646" t="s">
        <v>2057</v>
      </c>
      <c r="H79" s="1520" t="s">
        <v>2675</v>
      </c>
      <c r="I79" s="1520" t="s">
        <v>2676</v>
      </c>
      <c r="J79" s="1587" t="s">
        <v>23</v>
      </c>
      <c r="K79" s="1589" t="s">
        <v>23</v>
      </c>
    </row>
    <row r="80" spans="1:12" ht="48.75" customHeight="1" thickBot="1" x14ac:dyDescent="0.5">
      <c r="A80" s="280"/>
      <c r="B80" s="1541"/>
      <c r="C80" s="1494"/>
      <c r="D80" s="1494"/>
      <c r="E80" s="289" t="s">
        <v>563</v>
      </c>
      <c r="F80" s="276" t="s">
        <v>1676</v>
      </c>
      <c r="G80" s="472" t="s">
        <v>1325</v>
      </c>
      <c r="H80" s="1521"/>
      <c r="I80" s="1585"/>
      <c r="J80" s="1588"/>
      <c r="K80" s="1590"/>
    </row>
    <row r="81" spans="1:11" ht="42.75" customHeight="1" x14ac:dyDescent="0.45">
      <c r="A81" s="280"/>
      <c r="B81" s="1539"/>
      <c r="C81" s="1492" t="s">
        <v>23</v>
      </c>
      <c r="D81" s="1492" t="s">
        <v>23</v>
      </c>
      <c r="E81" s="453" t="s">
        <v>344</v>
      </c>
      <c r="F81" s="646" t="s">
        <v>2258</v>
      </c>
      <c r="G81" s="454" t="s">
        <v>2057</v>
      </c>
      <c r="H81" s="1488" t="s">
        <v>2678</v>
      </c>
      <c r="I81" s="1520" t="s">
        <v>2677</v>
      </c>
      <c r="J81" s="1558" t="s">
        <v>23</v>
      </c>
      <c r="K81" s="1576" t="s">
        <v>23</v>
      </c>
    </row>
    <row r="82" spans="1:11" ht="39" customHeight="1" thickBot="1" x14ac:dyDescent="0.5">
      <c r="A82" s="280"/>
      <c r="B82" s="1541"/>
      <c r="C82" s="1494"/>
      <c r="D82" s="1494"/>
      <c r="E82" s="289" t="s">
        <v>340</v>
      </c>
      <c r="F82" s="276" t="s">
        <v>1677</v>
      </c>
      <c r="G82" s="275" t="s">
        <v>530</v>
      </c>
      <c r="H82" s="956"/>
      <c r="I82" s="1585"/>
      <c r="J82" s="1559"/>
      <c r="K82" s="1577"/>
    </row>
    <row r="83" spans="1:11" ht="39" customHeight="1" thickBot="1" x14ac:dyDescent="0.5">
      <c r="A83" s="280"/>
      <c r="B83" s="286" t="s">
        <v>23</v>
      </c>
      <c r="C83" s="279" t="s">
        <v>23</v>
      </c>
      <c r="D83" s="279" t="s">
        <v>23</v>
      </c>
      <c r="E83" s="743" t="s">
        <v>2970</v>
      </c>
      <c r="F83" s="743" t="s">
        <v>2855</v>
      </c>
      <c r="G83" s="743" t="s">
        <v>2763</v>
      </c>
      <c r="H83" s="743" t="s">
        <v>2797</v>
      </c>
      <c r="I83" s="743" t="s">
        <v>2758</v>
      </c>
      <c r="J83" s="408" t="s">
        <v>23</v>
      </c>
      <c r="K83" s="640" t="s">
        <v>23</v>
      </c>
    </row>
    <row r="84" spans="1:11" ht="39" customHeight="1" thickBot="1" x14ac:dyDescent="0.5">
      <c r="A84" s="280"/>
      <c r="B84" s="286" t="s">
        <v>23</v>
      </c>
      <c r="C84" s="279" t="s">
        <v>23</v>
      </c>
      <c r="D84" s="279" t="s">
        <v>23</v>
      </c>
      <c r="E84" s="743" t="s">
        <v>2971</v>
      </c>
      <c r="F84" s="743" t="s">
        <v>2854</v>
      </c>
      <c r="G84" s="743" t="s">
        <v>1199</v>
      </c>
      <c r="H84" s="743" t="s">
        <v>2731</v>
      </c>
      <c r="I84" s="743" t="s">
        <v>2736</v>
      </c>
      <c r="J84" s="408" t="s">
        <v>23</v>
      </c>
      <c r="K84" s="640" t="s">
        <v>23</v>
      </c>
    </row>
    <row r="85" spans="1:11" ht="39" customHeight="1" thickBot="1" x14ac:dyDescent="0.5">
      <c r="A85" s="280"/>
      <c r="B85" s="286" t="s">
        <v>23</v>
      </c>
      <c r="C85" s="279" t="s">
        <v>23</v>
      </c>
      <c r="D85" s="279" t="s">
        <v>23</v>
      </c>
      <c r="E85" s="743" t="s">
        <v>1124</v>
      </c>
      <c r="F85" s="743" t="s">
        <v>2853</v>
      </c>
      <c r="G85" s="743" t="s">
        <v>536</v>
      </c>
      <c r="H85" s="743" t="s">
        <v>2798</v>
      </c>
      <c r="I85" s="743" t="s">
        <v>2799</v>
      </c>
      <c r="J85" s="408" t="s">
        <v>23</v>
      </c>
      <c r="K85" s="640" t="s">
        <v>23</v>
      </c>
    </row>
    <row r="86" spans="1:11" ht="48" customHeight="1" thickBot="1" x14ac:dyDescent="0.5">
      <c r="A86" s="280"/>
      <c r="B86" s="286" t="s">
        <v>23</v>
      </c>
      <c r="C86" s="279" t="s">
        <v>23</v>
      </c>
      <c r="D86" s="279" t="s">
        <v>23</v>
      </c>
      <c r="E86" s="743" t="s">
        <v>583</v>
      </c>
      <c r="F86" s="743" t="s">
        <v>2870</v>
      </c>
      <c r="G86" s="743" t="s">
        <v>2801</v>
      </c>
      <c r="H86" s="743" t="s">
        <v>2802</v>
      </c>
      <c r="I86" s="743" t="s">
        <v>2803</v>
      </c>
      <c r="J86" s="408" t="s">
        <v>23</v>
      </c>
      <c r="K86" s="640" t="s">
        <v>23</v>
      </c>
    </row>
    <row r="87" spans="1:11" ht="48" customHeight="1" thickBot="1" x14ac:dyDescent="0.5">
      <c r="A87" s="280"/>
      <c r="B87" s="286" t="s">
        <v>23</v>
      </c>
      <c r="C87" s="279" t="s">
        <v>23</v>
      </c>
      <c r="D87" s="279" t="s">
        <v>23</v>
      </c>
      <c r="E87" s="743" t="s">
        <v>584</v>
      </c>
      <c r="F87" s="743" t="s">
        <v>2870</v>
      </c>
      <c r="G87" s="743" t="s">
        <v>2801</v>
      </c>
      <c r="H87" s="743" t="s">
        <v>2805</v>
      </c>
      <c r="I87" s="743" t="s">
        <v>2804</v>
      </c>
      <c r="J87" s="408" t="s">
        <v>23</v>
      </c>
      <c r="K87" s="640" t="s">
        <v>23</v>
      </c>
    </row>
    <row r="88" spans="1:11" ht="41.25" customHeight="1" thickBot="1" x14ac:dyDescent="0.5">
      <c r="A88" s="280"/>
      <c r="B88" s="285"/>
      <c r="C88" s="279" t="s">
        <v>23</v>
      </c>
      <c r="D88" s="279" t="s">
        <v>23</v>
      </c>
      <c r="E88" s="628" t="s">
        <v>535</v>
      </c>
      <c r="F88" s="272" t="s">
        <v>1678</v>
      </c>
      <c r="G88" s="273" t="s">
        <v>536</v>
      </c>
      <c r="H88" s="722" t="s">
        <v>2679</v>
      </c>
      <c r="I88" s="722" t="s">
        <v>2680</v>
      </c>
      <c r="J88" s="408" t="s">
        <v>23</v>
      </c>
      <c r="K88" s="640" t="s">
        <v>23</v>
      </c>
    </row>
    <row r="89" spans="1:11" ht="30" customHeight="1" thickBot="1" x14ac:dyDescent="0.5">
      <c r="A89" s="407" t="s">
        <v>180</v>
      </c>
      <c r="B89" s="1479" t="s">
        <v>1722</v>
      </c>
      <c r="C89" s="1480"/>
      <c r="D89" s="1480"/>
      <c r="E89" s="1480"/>
      <c r="F89" s="1480"/>
      <c r="G89" s="1480"/>
      <c r="H89" s="1480"/>
      <c r="I89" s="1480"/>
      <c r="J89" s="1480"/>
      <c r="K89" s="1483"/>
    </row>
    <row r="90" spans="1:11" ht="45" customHeight="1" thickBot="1" x14ac:dyDescent="0.5">
      <c r="A90" s="736"/>
      <c r="B90" s="286" t="s">
        <v>23</v>
      </c>
      <c r="C90" s="279" t="s">
        <v>23</v>
      </c>
      <c r="D90" s="279" t="s">
        <v>23</v>
      </c>
      <c r="E90" s="743" t="s">
        <v>1128</v>
      </c>
      <c r="F90" s="743" t="s">
        <v>2716</v>
      </c>
      <c r="G90" s="743" t="s">
        <v>2312</v>
      </c>
      <c r="H90" s="743" t="s">
        <v>2806</v>
      </c>
      <c r="I90" s="743" t="s">
        <v>2807</v>
      </c>
      <c r="J90" s="408" t="s">
        <v>23</v>
      </c>
      <c r="K90" s="640" t="s">
        <v>23</v>
      </c>
    </row>
    <row r="91" spans="1:11" ht="45" customHeight="1" thickBot="1" x14ac:dyDescent="0.5">
      <c r="A91" s="736"/>
      <c r="B91" s="286" t="s">
        <v>23</v>
      </c>
      <c r="C91" s="279" t="s">
        <v>23</v>
      </c>
      <c r="D91" s="279" t="s">
        <v>23</v>
      </c>
      <c r="E91" s="743" t="s">
        <v>194</v>
      </c>
      <c r="F91" s="743" t="s">
        <v>2852</v>
      </c>
      <c r="G91" s="743" t="s">
        <v>539</v>
      </c>
      <c r="H91" s="743" t="s">
        <v>2808</v>
      </c>
      <c r="I91" s="743" t="s">
        <v>2809</v>
      </c>
      <c r="J91" s="408" t="s">
        <v>23</v>
      </c>
      <c r="K91" s="640" t="s">
        <v>23</v>
      </c>
    </row>
    <row r="92" spans="1:11" ht="36" customHeight="1" x14ac:dyDescent="0.45">
      <c r="A92" s="280"/>
      <c r="B92" s="1495" t="s">
        <v>23</v>
      </c>
      <c r="C92" s="1492" t="s">
        <v>23</v>
      </c>
      <c r="D92" s="1492" t="s">
        <v>23</v>
      </c>
      <c r="E92" s="453" t="s">
        <v>197</v>
      </c>
      <c r="F92" s="474" t="s">
        <v>38</v>
      </c>
      <c r="G92" s="474" t="s">
        <v>38</v>
      </c>
      <c r="H92" s="1593" t="s">
        <v>540</v>
      </c>
      <c r="I92" s="1520" t="s">
        <v>2174</v>
      </c>
      <c r="J92" s="1558" t="s">
        <v>23</v>
      </c>
      <c r="K92" s="1536"/>
    </row>
    <row r="93" spans="1:11" ht="36" customHeight="1" thickBot="1" x14ac:dyDescent="0.5">
      <c r="A93" s="280"/>
      <c r="B93" s="1497"/>
      <c r="C93" s="1494"/>
      <c r="D93" s="1494"/>
      <c r="E93" s="471" t="s">
        <v>194</v>
      </c>
      <c r="F93" s="631" t="s">
        <v>1681</v>
      </c>
      <c r="G93" s="472" t="s">
        <v>539</v>
      </c>
      <c r="H93" s="1582"/>
      <c r="I93" s="1585"/>
      <c r="J93" s="1559"/>
      <c r="K93" s="1537"/>
    </row>
    <row r="94" spans="1:11" ht="36" customHeight="1" x14ac:dyDescent="0.45">
      <c r="A94" s="280"/>
      <c r="B94" s="1495" t="s">
        <v>23</v>
      </c>
      <c r="C94" s="1492" t="s">
        <v>23</v>
      </c>
      <c r="D94" s="1492" t="s">
        <v>23</v>
      </c>
      <c r="E94" s="659" t="s">
        <v>197</v>
      </c>
      <c r="F94" s="660" t="s">
        <v>38</v>
      </c>
      <c r="G94" s="660" t="s">
        <v>38</v>
      </c>
      <c r="H94" s="1605" t="s">
        <v>1243</v>
      </c>
      <c r="I94" s="1591" t="s">
        <v>2173</v>
      </c>
      <c r="J94" s="1606" t="s">
        <v>23</v>
      </c>
      <c r="K94" s="1536"/>
    </row>
    <row r="95" spans="1:11" ht="36" customHeight="1" thickBot="1" x14ac:dyDescent="0.5">
      <c r="A95" s="280"/>
      <c r="B95" s="1497"/>
      <c r="C95" s="1494"/>
      <c r="D95" s="1494"/>
      <c r="E95" s="657" t="s">
        <v>1128</v>
      </c>
      <c r="F95" s="661" t="s">
        <v>1682</v>
      </c>
      <c r="G95" s="662" t="s">
        <v>2312</v>
      </c>
      <c r="H95" s="1451"/>
      <c r="I95" s="1592"/>
      <c r="J95" s="1607"/>
      <c r="K95" s="1537"/>
    </row>
    <row r="96" spans="1:11" ht="30" customHeight="1" thickBot="1" x14ac:dyDescent="0.5">
      <c r="A96" s="407" t="s">
        <v>193</v>
      </c>
      <c r="B96" s="1479" t="s">
        <v>1723</v>
      </c>
      <c r="C96" s="1480"/>
      <c r="D96" s="1480"/>
      <c r="E96" s="1480"/>
      <c r="F96" s="1480"/>
      <c r="G96" s="1480"/>
      <c r="H96" s="1480"/>
      <c r="I96" s="1480"/>
      <c r="J96" s="1480"/>
      <c r="K96" s="1483"/>
    </row>
    <row r="97" spans="1:11" ht="45" customHeight="1" thickBot="1" x14ac:dyDescent="0.5">
      <c r="A97" s="736"/>
      <c r="B97" s="286" t="s">
        <v>23</v>
      </c>
      <c r="C97" s="279" t="s">
        <v>23</v>
      </c>
      <c r="D97" s="279" t="s">
        <v>23</v>
      </c>
      <c r="E97" s="743" t="s">
        <v>1130</v>
      </c>
      <c r="F97" s="743" t="s">
        <v>2716</v>
      </c>
      <c r="G97" s="743" t="s">
        <v>2312</v>
      </c>
      <c r="H97" s="743" t="s">
        <v>2810</v>
      </c>
      <c r="I97" s="743" t="s">
        <v>2811</v>
      </c>
      <c r="J97" s="408" t="s">
        <v>23</v>
      </c>
      <c r="K97" s="640" t="s">
        <v>23</v>
      </c>
    </row>
    <row r="98" spans="1:11" ht="45" customHeight="1" thickBot="1" x14ac:dyDescent="0.5">
      <c r="A98" s="736"/>
      <c r="B98" s="286" t="s">
        <v>23</v>
      </c>
      <c r="C98" s="279" t="s">
        <v>23</v>
      </c>
      <c r="D98" s="279" t="s">
        <v>23</v>
      </c>
      <c r="E98" s="743" t="s">
        <v>234</v>
      </c>
      <c r="F98" s="743" t="s">
        <v>2851</v>
      </c>
      <c r="G98" s="743" t="s">
        <v>2812</v>
      </c>
      <c r="H98" s="743" t="s">
        <v>2813</v>
      </c>
      <c r="I98" s="743" t="s">
        <v>2814</v>
      </c>
      <c r="J98" s="408" t="s">
        <v>23</v>
      </c>
      <c r="K98" s="640" t="s">
        <v>23</v>
      </c>
    </row>
    <row r="99" spans="1:11" ht="45" customHeight="1" thickBot="1" x14ac:dyDescent="0.5">
      <c r="A99" s="736"/>
      <c r="B99" s="286" t="s">
        <v>23</v>
      </c>
      <c r="C99" s="279" t="s">
        <v>23</v>
      </c>
      <c r="D99" s="279" t="s">
        <v>23</v>
      </c>
      <c r="E99" s="322" t="s">
        <v>230</v>
      </c>
      <c r="F99" s="743" t="s">
        <v>2852</v>
      </c>
      <c r="G99" s="472" t="s">
        <v>539</v>
      </c>
      <c r="H99" s="743" t="s">
        <v>2815</v>
      </c>
      <c r="I99" s="743" t="s">
        <v>2816</v>
      </c>
      <c r="J99" s="408" t="s">
        <v>23</v>
      </c>
      <c r="K99" s="640" t="s">
        <v>23</v>
      </c>
    </row>
    <row r="100" spans="1:11" ht="36" customHeight="1" x14ac:dyDescent="0.45">
      <c r="A100" s="280"/>
      <c r="B100" s="1495" t="s">
        <v>23</v>
      </c>
      <c r="C100" s="1492" t="s">
        <v>23</v>
      </c>
      <c r="D100" s="1492" t="s">
        <v>23</v>
      </c>
      <c r="E100" s="288" t="s">
        <v>541</v>
      </c>
      <c r="F100" s="57" t="s">
        <v>38</v>
      </c>
      <c r="G100" s="57" t="s">
        <v>38</v>
      </c>
      <c r="H100" s="1594" t="s">
        <v>586</v>
      </c>
      <c r="I100" s="1510" t="s">
        <v>2175</v>
      </c>
      <c r="J100" s="1524" t="s">
        <v>23</v>
      </c>
      <c r="K100" s="1536"/>
    </row>
    <row r="101" spans="1:11" ht="36" customHeight="1" x14ac:dyDescent="0.45">
      <c r="A101" s="280"/>
      <c r="B101" s="1496"/>
      <c r="C101" s="1493"/>
      <c r="D101" s="1493"/>
      <c r="E101" s="344" t="s">
        <v>543</v>
      </c>
      <c r="F101" s="200" t="s">
        <v>544</v>
      </c>
      <c r="G101" s="200" t="s">
        <v>544</v>
      </c>
      <c r="H101" s="1604"/>
      <c r="I101" s="1511"/>
      <c r="J101" s="1525"/>
      <c r="K101" s="1601"/>
    </row>
    <row r="102" spans="1:11" ht="36" customHeight="1" thickBot="1" x14ac:dyDescent="0.5">
      <c r="A102" s="280"/>
      <c r="B102" s="1497"/>
      <c r="C102" s="1494"/>
      <c r="D102" s="1494"/>
      <c r="E102" s="289" t="s">
        <v>542</v>
      </c>
      <c r="F102" s="276" t="s">
        <v>1679</v>
      </c>
      <c r="G102" s="275" t="s">
        <v>539</v>
      </c>
      <c r="H102" s="1595"/>
      <c r="I102" s="1523"/>
      <c r="J102" s="1526"/>
      <c r="K102" s="1537"/>
    </row>
    <row r="103" spans="1:11" ht="36" customHeight="1" x14ac:dyDescent="0.45">
      <c r="A103" s="280"/>
      <c r="B103" s="1495" t="s">
        <v>23</v>
      </c>
      <c r="C103" s="1492" t="s">
        <v>23</v>
      </c>
      <c r="D103" s="1492" t="s">
        <v>23</v>
      </c>
      <c r="E103" s="288" t="s">
        <v>541</v>
      </c>
      <c r="F103" s="57" t="s">
        <v>38</v>
      </c>
      <c r="G103" s="57" t="s">
        <v>38</v>
      </c>
      <c r="H103" s="1594" t="s">
        <v>587</v>
      </c>
      <c r="I103" s="1510" t="s">
        <v>1691</v>
      </c>
      <c r="J103" s="1558" t="s">
        <v>23</v>
      </c>
      <c r="K103" s="1536"/>
    </row>
    <row r="104" spans="1:11" ht="36" customHeight="1" thickBot="1" x14ac:dyDescent="0.5">
      <c r="A104" s="280"/>
      <c r="B104" s="1497"/>
      <c r="C104" s="1494"/>
      <c r="D104" s="1494"/>
      <c r="E104" s="289" t="s">
        <v>543</v>
      </c>
      <c r="F104" s="276" t="s">
        <v>1674</v>
      </c>
      <c r="G104" s="275" t="s">
        <v>544</v>
      </c>
      <c r="H104" s="1595"/>
      <c r="I104" s="1523"/>
      <c r="J104" s="1559"/>
      <c r="K104" s="1537"/>
    </row>
    <row r="105" spans="1:11" ht="36" customHeight="1" x14ac:dyDescent="0.45">
      <c r="A105" s="280"/>
      <c r="B105" s="1609" t="s">
        <v>23</v>
      </c>
      <c r="C105" s="1612" t="s">
        <v>23</v>
      </c>
      <c r="D105" s="1612" t="s">
        <v>23</v>
      </c>
      <c r="E105" s="659" t="s">
        <v>231</v>
      </c>
      <c r="F105" s="660" t="s">
        <v>38</v>
      </c>
      <c r="G105" s="660" t="s">
        <v>38</v>
      </c>
      <c r="H105" s="1605" t="s">
        <v>2313</v>
      </c>
      <c r="I105" s="1591" t="s">
        <v>2054</v>
      </c>
      <c r="J105" s="1598" t="s">
        <v>23</v>
      </c>
      <c r="K105" s="1536"/>
    </row>
    <row r="106" spans="1:11" ht="36" customHeight="1" x14ac:dyDescent="0.45">
      <c r="A106" s="280"/>
      <c r="B106" s="1610"/>
      <c r="C106" s="1613"/>
      <c r="D106" s="1613"/>
      <c r="E106" s="226" t="s">
        <v>234</v>
      </c>
      <c r="F106" s="663" t="s">
        <v>544</v>
      </c>
      <c r="G106" s="663" t="s">
        <v>544</v>
      </c>
      <c r="H106" s="945"/>
      <c r="I106" s="1602"/>
      <c r="J106" s="1599"/>
      <c r="K106" s="1601"/>
    </row>
    <row r="107" spans="1:11" ht="36" customHeight="1" thickBot="1" x14ac:dyDescent="0.5">
      <c r="A107" s="280"/>
      <c r="B107" s="1611"/>
      <c r="C107" s="1614"/>
      <c r="D107" s="1614"/>
      <c r="E107" s="657" t="s">
        <v>1130</v>
      </c>
      <c r="F107" s="661" t="s">
        <v>1682</v>
      </c>
      <c r="G107" s="662" t="s">
        <v>2312</v>
      </c>
      <c r="H107" s="1451"/>
      <c r="I107" s="1592"/>
      <c r="J107" s="1600"/>
      <c r="K107" s="1537"/>
    </row>
    <row r="108" spans="1:11" ht="30" customHeight="1" thickBot="1" x14ac:dyDescent="0.5">
      <c r="A108" s="407" t="s">
        <v>492</v>
      </c>
      <c r="B108" s="1479" t="s">
        <v>2817</v>
      </c>
      <c r="C108" s="1480"/>
      <c r="D108" s="1480"/>
      <c r="E108" s="1480"/>
      <c r="F108" s="1480"/>
      <c r="G108" s="1480"/>
      <c r="H108" s="1480"/>
      <c r="I108" s="1480"/>
      <c r="J108" s="1480"/>
      <c r="K108" s="1483"/>
    </row>
    <row r="109" spans="1:11" ht="45" customHeight="1" thickBot="1" x14ac:dyDescent="0.5">
      <c r="A109" s="736"/>
      <c r="B109" s="286" t="s">
        <v>23</v>
      </c>
      <c r="C109" s="279" t="s">
        <v>23</v>
      </c>
      <c r="D109" s="279" t="s">
        <v>23</v>
      </c>
      <c r="E109" s="743" t="s">
        <v>2972</v>
      </c>
      <c r="F109" s="743" t="s">
        <v>2716</v>
      </c>
      <c r="G109" s="743" t="s">
        <v>1322</v>
      </c>
      <c r="H109" s="743" t="s">
        <v>2819</v>
      </c>
      <c r="I109" s="743" t="s">
        <v>2820</v>
      </c>
      <c r="J109" s="408" t="s">
        <v>23</v>
      </c>
      <c r="K109" s="640" t="s">
        <v>23</v>
      </c>
    </row>
    <row r="110" spans="1:11" ht="45" customHeight="1" thickBot="1" x14ac:dyDescent="0.5">
      <c r="A110" s="736"/>
      <c r="B110" s="286" t="s">
        <v>23</v>
      </c>
      <c r="C110" s="279" t="s">
        <v>23</v>
      </c>
      <c r="D110" s="279" t="s">
        <v>23</v>
      </c>
      <c r="E110" s="743" t="s">
        <v>2973</v>
      </c>
      <c r="F110" s="743" t="s">
        <v>2716</v>
      </c>
      <c r="G110" s="743" t="s">
        <v>1322</v>
      </c>
      <c r="H110" s="743" t="s">
        <v>2821</v>
      </c>
      <c r="I110" s="743" t="s">
        <v>2822</v>
      </c>
      <c r="J110" s="408" t="s">
        <v>23</v>
      </c>
      <c r="K110" s="640" t="s">
        <v>23</v>
      </c>
    </row>
    <row r="111" spans="1:11" ht="45" customHeight="1" thickBot="1" x14ac:dyDescent="0.5">
      <c r="A111" s="736"/>
      <c r="B111" s="286" t="s">
        <v>23</v>
      </c>
      <c r="C111" s="279" t="s">
        <v>23</v>
      </c>
      <c r="D111" s="279" t="s">
        <v>23</v>
      </c>
      <c r="E111" s="322" t="s">
        <v>585</v>
      </c>
      <c r="F111" s="743" t="s">
        <v>2716</v>
      </c>
      <c r="G111" s="743" t="s">
        <v>1322</v>
      </c>
      <c r="H111" s="743" t="s">
        <v>2823</v>
      </c>
      <c r="I111" s="743" t="s">
        <v>2824</v>
      </c>
      <c r="J111" s="408" t="s">
        <v>23</v>
      </c>
      <c r="K111" s="640" t="s">
        <v>23</v>
      </c>
    </row>
    <row r="112" spans="1:11" ht="30" customHeight="1" thickBot="1" x14ac:dyDescent="0.5">
      <c r="A112" s="407" t="s">
        <v>199</v>
      </c>
      <c r="B112" s="1479" t="s">
        <v>1724</v>
      </c>
      <c r="C112" s="1480"/>
      <c r="D112" s="1480"/>
      <c r="E112" s="1480"/>
      <c r="F112" s="1480"/>
      <c r="G112" s="1480"/>
      <c r="H112" s="1480"/>
      <c r="I112" s="1480"/>
      <c r="J112" s="1480"/>
      <c r="K112" s="1483"/>
    </row>
    <row r="113" spans="1:11" ht="36" customHeight="1" x14ac:dyDescent="0.45">
      <c r="A113" s="280"/>
      <c r="B113" s="1495" t="s">
        <v>23</v>
      </c>
      <c r="C113" s="1492" t="s">
        <v>23</v>
      </c>
      <c r="D113" s="1492" t="s">
        <v>23</v>
      </c>
      <c r="E113" s="288" t="s">
        <v>546</v>
      </c>
      <c r="F113" s="57" t="s">
        <v>38</v>
      </c>
      <c r="G113" s="57" t="s">
        <v>38</v>
      </c>
      <c r="H113" s="1594" t="s">
        <v>1245</v>
      </c>
      <c r="I113" s="1510" t="s">
        <v>1692</v>
      </c>
      <c r="J113" s="1524" t="s">
        <v>23</v>
      </c>
      <c r="K113" s="1527" t="s">
        <v>23</v>
      </c>
    </row>
    <row r="114" spans="1:11" ht="36" customHeight="1" thickBot="1" x14ac:dyDescent="0.5">
      <c r="A114" s="280"/>
      <c r="B114" s="1497"/>
      <c r="C114" s="1494"/>
      <c r="D114" s="1494"/>
      <c r="E114" s="289" t="s">
        <v>545</v>
      </c>
      <c r="F114" s="276" t="s">
        <v>1674</v>
      </c>
      <c r="G114" s="276" t="s">
        <v>1244</v>
      </c>
      <c r="H114" s="1595"/>
      <c r="I114" s="1512"/>
      <c r="J114" s="1596"/>
      <c r="K114" s="1608"/>
    </row>
    <row r="115" spans="1:11" ht="36" customHeight="1" x14ac:dyDescent="0.45">
      <c r="A115" s="280"/>
      <c r="B115" s="1495" t="s">
        <v>23</v>
      </c>
      <c r="C115" s="1492" t="s">
        <v>23</v>
      </c>
      <c r="D115" s="1492" t="s">
        <v>23</v>
      </c>
      <c r="E115" s="288" t="s">
        <v>546</v>
      </c>
      <c r="F115" s="57" t="s">
        <v>38</v>
      </c>
      <c r="G115" s="274" t="s">
        <v>38</v>
      </c>
      <c r="H115" s="1518" t="s">
        <v>549</v>
      </c>
      <c r="I115" s="1510" t="s">
        <v>2176</v>
      </c>
      <c r="J115" s="1524" t="s">
        <v>23</v>
      </c>
      <c r="K115" s="1527" t="s">
        <v>23</v>
      </c>
    </row>
    <row r="116" spans="1:11" ht="36" customHeight="1" thickBot="1" x14ac:dyDescent="0.5">
      <c r="A116" s="280"/>
      <c r="B116" s="1497"/>
      <c r="C116" s="1494"/>
      <c r="D116" s="1494"/>
      <c r="E116" s="289" t="s">
        <v>547</v>
      </c>
      <c r="F116" s="276" t="s">
        <v>1674</v>
      </c>
      <c r="G116" s="275" t="s">
        <v>548</v>
      </c>
      <c r="H116" s="1597"/>
      <c r="I116" s="1512"/>
      <c r="J116" s="1596"/>
      <c r="K116" s="1608"/>
    </row>
    <row r="117" spans="1:11" ht="36" customHeight="1" x14ac:dyDescent="0.45">
      <c r="A117" s="280"/>
      <c r="B117" s="1495" t="s">
        <v>23</v>
      </c>
      <c r="C117" s="1492" t="s">
        <v>23</v>
      </c>
      <c r="D117" s="1492" t="s">
        <v>23</v>
      </c>
      <c r="E117" s="453" t="s">
        <v>1091</v>
      </c>
      <c r="F117" s="474" t="s">
        <v>38</v>
      </c>
      <c r="G117" s="454" t="s">
        <v>38</v>
      </c>
      <c r="H117" s="1513" t="s">
        <v>2818</v>
      </c>
      <c r="I117" s="1520" t="s">
        <v>1693</v>
      </c>
      <c r="J117" s="1552" t="s">
        <v>23</v>
      </c>
      <c r="K117" s="1555" t="s">
        <v>23</v>
      </c>
    </row>
    <row r="118" spans="1:11" ht="36" customHeight="1" x14ac:dyDescent="0.45">
      <c r="A118" s="280"/>
      <c r="B118" s="1496"/>
      <c r="C118" s="1493"/>
      <c r="D118" s="1493"/>
      <c r="E118" s="470" t="s">
        <v>1134</v>
      </c>
      <c r="F118" s="475" t="s">
        <v>16</v>
      </c>
      <c r="G118" s="475" t="s">
        <v>1244</v>
      </c>
      <c r="H118" s="974"/>
      <c r="I118" s="1511"/>
      <c r="J118" s="1553"/>
      <c r="K118" s="1556"/>
    </row>
    <row r="119" spans="1:11" ht="36" customHeight="1" thickBot="1" x14ac:dyDescent="0.5">
      <c r="A119" s="280"/>
      <c r="B119" s="1497"/>
      <c r="C119" s="1494"/>
      <c r="D119" s="1494"/>
      <c r="E119" s="471" t="s">
        <v>1352</v>
      </c>
      <c r="F119" s="631" t="s">
        <v>1674</v>
      </c>
      <c r="G119" s="472" t="s">
        <v>1246</v>
      </c>
      <c r="H119" s="1514"/>
      <c r="I119" s="1512"/>
      <c r="J119" s="1554"/>
      <c r="K119" s="1557"/>
    </row>
    <row r="120" spans="1:11" ht="36" customHeight="1" x14ac:dyDescent="0.45">
      <c r="A120" s="280"/>
      <c r="B120" s="1495" t="s">
        <v>23</v>
      </c>
      <c r="C120" s="1492" t="s">
        <v>23</v>
      </c>
      <c r="D120" s="1492" t="s">
        <v>23</v>
      </c>
      <c r="E120" s="453" t="s">
        <v>1091</v>
      </c>
      <c r="F120" s="474" t="s">
        <v>38</v>
      </c>
      <c r="G120" s="454" t="s">
        <v>38</v>
      </c>
      <c r="H120" s="1513" t="s">
        <v>1247</v>
      </c>
      <c r="I120" s="1520" t="s">
        <v>1694</v>
      </c>
      <c r="J120" s="1552" t="s">
        <v>23</v>
      </c>
      <c r="K120" s="1555" t="s">
        <v>23</v>
      </c>
    </row>
    <row r="121" spans="1:11" ht="36" customHeight="1" x14ac:dyDescent="0.45">
      <c r="A121" s="280"/>
      <c r="B121" s="1496"/>
      <c r="C121" s="1493"/>
      <c r="D121" s="1493"/>
      <c r="E121" s="470" t="s">
        <v>1134</v>
      </c>
      <c r="F121" s="475" t="s">
        <v>16</v>
      </c>
      <c r="G121" s="475" t="s">
        <v>1244</v>
      </c>
      <c r="H121" s="974"/>
      <c r="I121" s="1511"/>
      <c r="J121" s="1553"/>
      <c r="K121" s="1556"/>
    </row>
    <row r="122" spans="1:11" ht="36" customHeight="1" thickBot="1" x14ac:dyDescent="0.5">
      <c r="A122" s="280"/>
      <c r="B122" s="1497"/>
      <c r="C122" s="1494"/>
      <c r="D122" s="1494"/>
      <c r="E122" s="471" t="s">
        <v>1353</v>
      </c>
      <c r="F122" s="631" t="s">
        <v>1674</v>
      </c>
      <c r="G122" s="472" t="s">
        <v>550</v>
      </c>
      <c r="H122" s="1514"/>
      <c r="I122" s="1512"/>
      <c r="J122" s="1554"/>
      <c r="K122" s="1557"/>
    </row>
    <row r="123" spans="1:11" ht="36" customHeight="1" x14ac:dyDescent="0.45">
      <c r="A123" s="280"/>
      <c r="B123" s="1495" t="s">
        <v>23</v>
      </c>
      <c r="C123" s="1492" t="s">
        <v>23</v>
      </c>
      <c r="D123" s="1492" t="s">
        <v>23</v>
      </c>
      <c r="E123" s="453" t="s">
        <v>1091</v>
      </c>
      <c r="F123" s="474" t="s">
        <v>38</v>
      </c>
      <c r="G123" s="454" t="s">
        <v>38</v>
      </c>
      <c r="H123" s="1513" t="s">
        <v>1248</v>
      </c>
      <c r="I123" s="1520" t="s">
        <v>1695</v>
      </c>
      <c r="J123" s="1552" t="s">
        <v>23</v>
      </c>
      <c r="K123" s="1555" t="s">
        <v>23</v>
      </c>
    </row>
    <row r="124" spans="1:11" ht="36" customHeight="1" x14ac:dyDescent="0.45">
      <c r="A124" s="280"/>
      <c r="B124" s="1496"/>
      <c r="C124" s="1493"/>
      <c r="D124" s="1493"/>
      <c r="E124" s="470" t="s">
        <v>1134</v>
      </c>
      <c r="F124" s="475" t="s">
        <v>16</v>
      </c>
      <c r="G124" s="475" t="s">
        <v>1244</v>
      </c>
      <c r="H124" s="974"/>
      <c r="I124" s="1511"/>
      <c r="J124" s="1553"/>
      <c r="K124" s="1556"/>
    </row>
    <row r="125" spans="1:11" ht="36" customHeight="1" thickBot="1" x14ac:dyDescent="0.5">
      <c r="A125" s="280"/>
      <c r="B125" s="1497"/>
      <c r="C125" s="1494"/>
      <c r="D125" s="1494"/>
      <c r="E125" s="471" t="s">
        <v>1317</v>
      </c>
      <c r="F125" s="631" t="s">
        <v>1674</v>
      </c>
      <c r="G125" s="472" t="s">
        <v>1249</v>
      </c>
      <c r="H125" s="1514"/>
      <c r="I125" s="1512"/>
      <c r="J125" s="1554"/>
      <c r="K125" s="1557"/>
    </row>
    <row r="126" spans="1:11" ht="36" customHeight="1" x14ac:dyDescent="0.45">
      <c r="A126" s="280"/>
      <c r="B126" s="1495" t="s">
        <v>23</v>
      </c>
      <c r="C126" s="1492" t="s">
        <v>23</v>
      </c>
      <c r="D126" s="1492" t="s">
        <v>23</v>
      </c>
      <c r="E126" s="453" t="s">
        <v>1091</v>
      </c>
      <c r="F126" s="474" t="s">
        <v>38</v>
      </c>
      <c r="G126" s="454" t="s">
        <v>38</v>
      </c>
      <c r="H126" s="1513" t="s">
        <v>552</v>
      </c>
      <c r="I126" s="1520" t="s">
        <v>1696</v>
      </c>
      <c r="J126" s="1552" t="s">
        <v>23</v>
      </c>
      <c r="K126" s="1555" t="s">
        <v>23</v>
      </c>
    </row>
    <row r="127" spans="1:11" ht="36" customHeight="1" x14ac:dyDescent="0.45">
      <c r="A127" s="280"/>
      <c r="B127" s="1496"/>
      <c r="C127" s="1493"/>
      <c r="D127" s="1493"/>
      <c r="E127" s="470" t="s">
        <v>1134</v>
      </c>
      <c r="F127" s="475" t="s">
        <v>16</v>
      </c>
      <c r="G127" s="475" t="s">
        <v>1244</v>
      </c>
      <c r="H127" s="974"/>
      <c r="I127" s="1511"/>
      <c r="J127" s="1553"/>
      <c r="K127" s="1556"/>
    </row>
    <row r="128" spans="1:11" ht="36" customHeight="1" thickBot="1" x14ac:dyDescent="0.5">
      <c r="A128" s="280"/>
      <c r="B128" s="1497"/>
      <c r="C128" s="1494"/>
      <c r="D128" s="1494"/>
      <c r="E128" s="471" t="s">
        <v>1316</v>
      </c>
      <c r="F128" s="631" t="s">
        <v>1674</v>
      </c>
      <c r="G128" s="472" t="s">
        <v>1246</v>
      </c>
      <c r="H128" s="1514"/>
      <c r="I128" s="1512"/>
      <c r="J128" s="1554"/>
      <c r="K128" s="1557"/>
    </row>
    <row r="129" spans="1:11" ht="36" customHeight="1" x14ac:dyDescent="0.45">
      <c r="A129" s="280"/>
      <c r="B129" s="1495" t="s">
        <v>23</v>
      </c>
      <c r="C129" s="1492" t="s">
        <v>23</v>
      </c>
      <c r="D129" s="1492" t="s">
        <v>23</v>
      </c>
      <c r="E129" s="453" t="s">
        <v>1091</v>
      </c>
      <c r="F129" s="474" t="s">
        <v>38</v>
      </c>
      <c r="G129" s="454" t="s">
        <v>38</v>
      </c>
      <c r="H129" s="1513" t="s">
        <v>551</v>
      </c>
      <c r="I129" s="1520" t="s">
        <v>1697</v>
      </c>
      <c r="J129" s="1552" t="s">
        <v>23</v>
      </c>
      <c r="K129" s="1555" t="s">
        <v>23</v>
      </c>
    </row>
    <row r="130" spans="1:11" ht="36" customHeight="1" x14ac:dyDescent="0.45">
      <c r="A130" s="280"/>
      <c r="B130" s="1496"/>
      <c r="C130" s="1493"/>
      <c r="D130" s="1493"/>
      <c r="E130" s="470" t="s">
        <v>1134</v>
      </c>
      <c r="F130" s="475" t="s">
        <v>16</v>
      </c>
      <c r="G130" s="475" t="s">
        <v>1244</v>
      </c>
      <c r="H130" s="974"/>
      <c r="I130" s="1511"/>
      <c r="J130" s="1553"/>
      <c r="K130" s="1556"/>
    </row>
    <row r="131" spans="1:11" ht="36" customHeight="1" thickBot="1" x14ac:dyDescent="0.5">
      <c r="A131" s="280"/>
      <c r="B131" s="1497"/>
      <c r="C131" s="1494"/>
      <c r="D131" s="1494"/>
      <c r="E131" s="471" t="s">
        <v>1319</v>
      </c>
      <c r="F131" s="631" t="s">
        <v>1674</v>
      </c>
      <c r="G131" s="472" t="s">
        <v>406</v>
      </c>
      <c r="H131" s="1514"/>
      <c r="I131" s="1512"/>
      <c r="J131" s="1554"/>
      <c r="K131" s="1557"/>
    </row>
    <row r="132" spans="1:11" ht="45" customHeight="1" thickBot="1" x14ac:dyDescent="0.5">
      <c r="A132" s="736"/>
      <c r="B132" s="286" t="s">
        <v>23</v>
      </c>
      <c r="C132" s="279" t="s">
        <v>23</v>
      </c>
      <c r="D132" s="279" t="s">
        <v>23</v>
      </c>
      <c r="E132" s="743" t="s">
        <v>1134</v>
      </c>
      <c r="F132" s="743" t="s">
        <v>2850</v>
      </c>
      <c r="G132" s="743" t="s">
        <v>1244</v>
      </c>
      <c r="H132" s="743" t="s">
        <v>2825</v>
      </c>
      <c r="I132" s="743" t="s">
        <v>2826</v>
      </c>
      <c r="J132" s="408" t="s">
        <v>23</v>
      </c>
      <c r="K132" s="640" t="s">
        <v>23</v>
      </c>
    </row>
    <row r="133" spans="1:11" ht="45" customHeight="1" thickBot="1" x14ac:dyDescent="0.5">
      <c r="A133" s="736"/>
      <c r="B133" s="286" t="s">
        <v>23</v>
      </c>
      <c r="C133" s="279" t="s">
        <v>23</v>
      </c>
      <c r="D133" s="279" t="s">
        <v>23</v>
      </c>
      <c r="E133" s="743" t="s">
        <v>1320</v>
      </c>
      <c r="F133" s="743" t="s">
        <v>2849</v>
      </c>
      <c r="G133" s="743" t="s">
        <v>1246</v>
      </c>
      <c r="H133" s="743" t="s">
        <v>2827</v>
      </c>
      <c r="I133" s="743" t="s">
        <v>2828</v>
      </c>
      <c r="J133" s="408" t="s">
        <v>23</v>
      </c>
      <c r="K133" s="640" t="s">
        <v>23</v>
      </c>
    </row>
    <row r="134" spans="1:11" ht="45" customHeight="1" thickBot="1" x14ac:dyDescent="0.5">
      <c r="A134" s="736"/>
      <c r="B134" s="286" t="s">
        <v>23</v>
      </c>
      <c r="C134" s="279" t="s">
        <v>23</v>
      </c>
      <c r="D134" s="279" t="s">
        <v>23</v>
      </c>
      <c r="E134" s="743" t="s">
        <v>1316</v>
      </c>
      <c r="F134" s="743" t="s">
        <v>2849</v>
      </c>
      <c r="G134" s="743" t="s">
        <v>1246</v>
      </c>
      <c r="H134" s="743" t="s">
        <v>2829</v>
      </c>
      <c r="I134" s="743" t="s">
        <v>2830</v>
      </c>
      <c r="J134" s="408" t="s">
        <v>23</v>
      </c>
      <c r="K134" s="640" t="s">
        <v>23</v>
      </c>
    </row>
    <row r="135" spans="1:11" ht="45" customHeight="1" thickBot="1" x14ac:dyDescent="0.5">
      <c r="A135" s="736"/>
      <c r="B135" s="286" t="s">
        <v>23</v>
      </c>
      <c r="C135" s="279" t="s">
        <v>23</v>
      </c>
      <c r="D135" s="279" t="s">
        <v>23</v>
      </c>
      <c r="E135" s="743" t="s">
        <v>1317</v>
      </c>
      <c r="F135" s="743" t="s">
        <v>2848</v>
      </c>
      <c r="G135" s="743" t="s">
        <v>1249</v>
      </c>
      <c r="H135" s="743" t="s">
        <v>2831</v>
      </c>
      <c r="I135" s="743" t="s">
        <v>2832</v>
      </c>
      <c r="J135" s="408" t="s">
        <v>23</v>
      </c>
      <c r="K135" s="640" t="s">
        <v>23</v>
      </c>
    </row>
    <row r="136" spans="1:11" ht="45" customHeight="1" thickBot="1" x14ac:dyDescent="0.5">
      <c r="A136" s="736"/>
      <c r="B136" s="286" t="s">
        <v>23</v>
      </c>
      <c r="C136" s="279" t="s">
        <v>23</v>
      </c>
      <c r="D136" s="279" t="s">
        <v>23</v>
      </c>
      <c r="E136" s="743" t="s">
        <v>1318</v>
      </c>
      <c r="F136" s="743" t="s">
        <v>2847</v>
      </c>
      <c r="G136" s="743" t="s">
        <v>550</v>
      </c>
      <c r="H136" s="743" t="s">
        <v>2833</v>
      </c>
      <c r="I136" s="743" t="s">
        <v>2834</v>
      </c>
      <c r="J136" s="408" t="s">
        <v>23</v>
      </c>
      <c r="K136" s="640" t="s">
        <v>23</v>
      </c>
    </row>
    <row r="137" spans="1:11" ht="45" customHeight="1" thickBot="1" x14ac:dyDescent="0.5">
      <c r="A137" s="736"/>
      <c r="B137" s="286" t="s">
        <v>23</v>
      </c>
      <c r="C137" s="279" t="s">
        <v>23</v>
      </c>
      <c r="D137" s="279" t="s">
        <v>23</v>
      </c>
      <c r="E137" s="743" t="s">
        <v>1319</v>
      </c>
      <c r="F137" s="743" t="s">
        <v>2846</v>
      </c>
      <c r="G137" s="743" t="s">
        <v>406</v>
      </c>
      <c r="H137" s="743" t="s">
        <v>2835</v>
      </c>
      <c r="I137" s="743" t="s">
        <v>2836</v>
      </c>
      <c r="J137" s="408" t="s">
        <v>23</v>
      </c>
      <c r="K137" s="640" t="s">
        <v>23</v>
      </c>
    </row>
    <row r="138" spans="1:11" ht="45" customHeight="1" thickBot="1" x14ac:dyDescent="0.5">
      <c r="A138" s="736"/>
      <c r="B138" s="286" t="s">
        <v>23</v>
      </c>
      <c r="C138" s="279" t="s">
        <v>23</v>
      </c>
      <c r="D138" s="279" t="s">
        <v>23</v>
      </c>
      <c r="E138" s="743" t="s">
        <v>1374</v>
      </c>
      <c r="F138" s="743" t="s">
        <v>2845</v>
      </c>
      <c r="G138" s="743" t="s">
        <v>548</v>
      </c>
      <c r="H138" s="743" t="s">
        <v>2837</v>
      </c>
      <c r="I138" s="743" t="s">
        <v>2838</v>
      </c>
      <c r="J138" s="408" t="s">
        <v>23</v>
      </c>
      <c r="K138" s="640" t="s">
        <v>23</v>
      </c>
    </row>
    <row r="139" spans="1:11" ht="19.5" customHeight="1" thickBot="1" x14ac:dyDescent="0.5">
      <c r="A139" s="290"/>
      <c r="B139" s="290"/>
      <c r="C139" s="290"/>
      <c r="D139" s="290"/>
      <c r="E139" s="290"/>
      <c r="F139" s="290"/>
      <c r="G139" s="290"/>
      <c r="H139" s="290"/>
      <c r="I139" s="290"/>
      <c r="J139" s="290"/>
      <c r="K139" s="290"/>
    </row>
    <row r="140" spans="1:11" ht="30" customHeight="1" thickBot="1" x14ac:dyDescent="0.5">
      <c r="A140" s="559" t="s">
        <v>1354</v>
      </c>
      <c r="B140" s="1573" t="s">
        <v>1725</v>
      </c>
      <c r="C140" s="1574"/>
      <c r="D140" s="1574"/>
      <c r="E140" s="1574"/>
      <c r="F140" s="1574"/>
      <c r="G140" s="1574"/>
      <c r="H140" s="1574"/>
      <c r="I140" s="1574"/>
      <c r="J140" s="1574"/>
      <c r="K140" s="1575"/>
    </row>
    <row r="141" spans="1:11" ht="30" customHeight="1" thickBot="1" x14ac:dyDescent="0.5">
      <c r="A141" s="406" t="s">
        <v>51</v>
      </c>
      <c r="B141" s="1479" t="s">
        <v>1704</v>
      </c>
      <c r="C141" s="1480"/>
      <c r="D141" s="1480"/>
      <c r="E141" s="1480"/>
      <c r="F141" s="1480"/>
      <c r="G141" s="1480"/>
      <c r="H141" s="1480"/>
      <c r="I141" s="1480"/>
      <c r="J141" s="1480"/>
      <c r="K141" s="1483"/>
    </row>
    <row r="142" spans="1:11" ht="32.25" customHeight="1" x14ac:dyDescent="0.45">
      <c r="A142" s="280"/>
      <c r="B142" s="1504" t="s">
        <v>23</v>
      </c>
      <c r="C142" s="1507" t="s">
        <v>23</v>
      </c>
      <c r="D142" s="1507" t="s">
        <v>23</v>
      </c>
      <c r="E142" s="453" t="s">
        <v>497</v>
      </c>
      <c r="F142" s="453" t="s">
        <v>15</v>
      </c>
      <c r="G142" s="57" t="s">
        <v>1671</v>
      </c>
      <c r="H142" s="1515" t="s">
        <v>1355</v>
      </c>
      <c r="I142" s="1510" t="s">
        <v>1699</v>
      </c>
      <c r="J142" s="1498" t="s">
        <v>23</v>
      </c>
      <c r="K142" s="1501" t="s">
        <v>23</v>
      </c>
    </row>
    <row r="143" spans="1:11" ht="36.75" customHeight="1" x14ac:dyDescent="0.45">
      <c r="A143" s="280"/>
      <c r="B143" s="1505"/>
      <c r="C143" s="1508"/>
      <c r="D143" s="1508"/>
      <c r="E143" s="344" t="s">
        <v>1356</v>
      </c>
      <c r="F143" s="200" t="s">
        <v>1727</v>
      </c>
      <c r="G143" s="187" t="s">
        <v>38</v>
      </c>
      <c r="H143" s="805"/>
      <c r="I143" s="1511"/>
      <c r="J143" s="1499"/>
      <c r="K143" s="1502"/>
    </row>
    <row r="144" spans="1:11" ht="38.25" customHeight="1" thickBot="1" x14ac:dyDescent="0.5">
      <c r="A144" s="280"/>
      <c r="B144" s="1506"/>
      <c r="C144" s="1509"/>
      <c r="D144" s="1509"/>
      <c r="E144" s="289" t="s">
        <v>1357</v>
      </c>
      <c r="F144" s="200" t="s">
        <v>1727</v>
      </c>
      <c r="G144" s="276" t="s">
        <v>38</v>
      </c>
      <c r="H144" s="1516"/>
      <c r="I144" s="1512"/>
      <c r="J144" s="1500"/>
      <c r="K144" s="1503"/>
    </row>
    <row r="145" spans="1:12" ht="30" customHeight="1" thickBot="1" x14ac:dyDescent="0.5">
      <c r="A145" s="406" t="s">
        <v>51</v>
      </c>
      <c r="B145" s="1479" t="s">
        <v>1704</v>
      </c>
      <c r="C145" s="1480"/>
      <c r="D145" s="1480"/>
      <c r="E145" s="1480"/>
      <c r="F145" s="1480"/>
      <c r="G145" s="1480"/>
      <c r="H145" s="1480"/>
      <c r="I145" s="1480"/>
      <c r="J145" s="1480"/>
      <c r="K145" s="1483"/>
    </row>
    <row r="146" spans="1:12" ht="30" customHeight="1" thickBot="1" x14ac:dyDescent="0.5">
      <c r="A146" s="406" t="s">
        <v>58</v>
      </c>
      <c r="B146" s="1479" t="s">
        <v>1721</v>
      </c>
      <c r="C146" s="1480"/>
      <c r="D146" s="1480"/>
      <c r="E146" s="1481"/>
      <c r="F146" s="1481"/>
      <c r="G146" s="1481"/>
      <c r="H146" s="1481"/>
      <c r="I146" s="1481"/>
      <c r="J146" s="1481"/>
      <c r="K146" s="1482"/>
    </row>
    <row r="147" spans="1:12" ht="51.75" customHeight="1" x14ac:dyDescent="0.45">
      <c r="A147" s="280"/>
      <c r="B147" s="1484"/>
      <c r="C147" s="1484"/>
      <c r="D147" s="1486" t="s">
        <v>23</v>
      </c>
      <c r="E147" s="721" t="s">
        <v>344</v>
      </c>
      <c r="F147" s="454" t="s">
        <v>2387</v>
      </c>
      <c r="G147" s="454" t="s">
        <v>2057</v>
      </c>
      <c r="H147" s="1488" t="s">
        <v>2394</v>
      </c>
      <c r="I147" s="1488" t="s">
        <v>2393</v>
      </c>
      <c r="J147" s="1475" t="s">
        <v>23</v>
      </c>
      <c r="K147" s="1490"/>
      <c r="L147" s="409"/>
    </row>
    <row r="148" spans="1:12" ht="48.75" customHeight="1" thickBot="1" x14ac:dyDescent="0.5">
      <c r="A148" s="280"/>
      <c r="B148" s="1485"/>
      <c r="C148" s="1485"/>
      <c r="D148" s="1487"/>
      <c r="E148" s="703" t="s">
        <v>2389</v>
      </c>
      <c r="F148" s="475" t="s">
        <v>1681</v>
      </c>
      <c r="G148" s="671" t="s">
        <v>1231</v>
      </c>
      <c r="H148" s="783"/>
      <c r="I148" s="783"/>
      <c r="J148" s="1489"/>
      <c r="K148" s="1491"/>
    </row>
    <row r="149" spans="1:12" ht="48.75" customHeight="1" x14ac:dyDescent="0.45">
      <c r="A149" s="280"/>
      <c r="B149" s="1484"/>
      <c r="C149" s="1484"/>
      <c r="D149" s="1486" t="s">
        <v>23</v>
      </c>
      <c r="E149" s="721" t="s">
        <v>344</v>
      </c>
      <c r="F149" s="454" t="s">
        <v>2387</v>
      </c>
      <c r="G149" s="454" t="s">
        <v>2057</v>
      </c>
      <c r="H149" s="1488" t="s">
        <v>2391</v>
      </c>
      <c r="I149" s="1488" t="s">
        <v>2392</v>
      </c>
      <c r="J149" s="1475" t="s">
        <v>23</v>
      </c>
      <c r="K149" s="1477"/>
    </row>
    <row r="150" spans="1:12" ht="37.5" customHeight="1" thickBot="1" x14ac:dyDescent="0.5">
      <c r="A150" s="280"/>
      <c r="B150" s="1485"/>
      <c r="C150" s="1485"/>
      <c r="D150" s="1487"/>
      <c r="E150" s="720" t="s">
        <v>2390</v>
      </c>
      <c r="F150" s="631" t="s">
        <v>1681</v>
      </c>
      <c r="G150" s="472" t="s">
        <v>1231</v>
      </c>
      <c r="H150" s="956"/>
      <c r="I150" s="956"/>
      <c r="J150" s="1476"/>
      <c r="K150" s="1478"/>
    </row>
    <row r="151" spans="1:12" ht="30" customHeight="1" thickBot="1" x14ac:dyDescent="0.5">
      <c r="A151" s="406" t="s">
        <v>58</v>
      </c>
      <c r="B151" s="1479" t="s">
        <v>1721</v>
      </c>
      <c r="C151" s="1480"/>
      <c r="D151" s="1480"/>
      <c r="E151" s="1530"/>
      <c r="F151" s="1530"/>
      <c r="G151" s="1530"/>
      <c r="H151" s="1530"/>
      <c r="I151" s="1530"/>
      <c r="J151" s="1530"/>
      <c r="K151" s="1531"/>
    </row>
    <row r="152" spans="1:12" ht="30" customHeight="1" thickBot="1" x14ac:dyDescent="0.5">
      <c r="A152" s="406" t="s">
        <v>180</v>
      </c>
      <c r="B152" s="1479" t="s">
        <v>1722</v>
      </c>
      <c r="C152" s="1480"/>
      <c r="D152" s="1480"/>
      <c r="E152" s="1480"/>
      <c r="F152" s="1480"/>
      <c r="G152" s="1480"/>
      <c r="H152" s="1480"/>
      <c r="I152" s="1480"/>
      <c r="J152" s="1480"/>
      <c r="K152" s="1483"/>
    </row>
    <row r="153" spans="1:12" ht="30.4" x14ac:dyDescent="0.45">
      <c r="A153" s="280"/>
      <c r="B153" s="1539"/>
      <c r="C153" s="1492" t="s">
        <v>23</v>
      </c>
      <c r="D153" s="1484"/>
      <c r="E153" s="288" t="s">
        <v>558</v>
      </c>
      <c r="F153" s="57"/>
      <c r="G153" s="57" t="s">
        <v>1684</v>
      </c>
      <c r="H153" s="1515" t="s">
        <v>560</v>
      </c>
      <c r="I153" s="1510" t="s">
        <v>1698</v>
      </c>
      <c r="J153" s="1549" t="s">
        <v>23</v>
      </c>
      <c r="K153" s="1477"/>
    </row>
    <row r="154" spans="1:12" ht="30.4" x14ac:dyDescent="0.45">
      <c r="A154" s="280"/>
      <c r="B154" s="1540"/>
      <c r="C154" s="1493"/>
      <c r="D154" s="1542"/>
      <c r="E154" s="344" t="s">
        <v>538</v>
      </c>
      <c r="F154" s="187" t="s">
        <v>17</v>
      </c>
      <c r="G154" s="187" t="s">
        <v>559</v>
      </c>
      <c r="H154" s="805"/>
      <c r="I154" s="1511"/>
      <c r="J154" s="1550"/>
      <c r="K154" s="1619"/>
    </row>
    <row r="155" spans="1:12" ht="30.75" thickBot="1" x14ac:dyDescent="0.5">
      <c r="A155" s="280"/>
      <c r="B155" s="1541"/>
      <c r="C155" s="1494"/>
      <c r="D155" s="1485"/>
      <c r="E155" s="471" t="s">
        <v>197</v>
      </c>
      <c r="F155" s="631" t="s">
        <v>38</v>
      </c>
      <c r="G155" s="631" t="s">
        <v>38</v>
      </c>
      <c r="H155" s="1516"/>
      <c r="I155" s="1512"/>
      <c r="J155" s="1551"/>
      <c r="K155" s="1478"/>
    </row>
    <row r="156" spans="1:12" ht="30" customHeight="1" thickBot="1" x14ac:dyDescent="0.5">
      <c r="A156" s="406" t="s">
        <v>58</v>
      </c>
      <c r="B156" s="1479" t="s">
        <v>1721</v>
      </c>
      <c r="C156" s="1480"/>
      <c r="D156" s="1480"/>
      <c r="E156" s="1480"/>
      <c r="F156" s="1480"/>
      <c r="G156" s="1480"/>
      <c r="H156" s="1480"/>
      <c r="I156" s="1480"/>
      <c r="J156" s="1480"/>
      <c r="K156" s="1483"/>
    </row>
    <row r="157" spans="1:12" ht="30" customHeight="1" thickBot="1" x14ac:dyDescent="0.5">
      <c r="A157" s="406" t="s">
        <v>193</v>
      </c>
      <c r="B157" s="1618" t="s">
        <v>1723</v>
      </c>
      <c r="C157" s="1481"/>
      <c r="D157" s="1481"/>
      <c r="E157" s="1481"/>
      <c r="F157" s="1481"/>
      <c r="G157" s="1481"/>
      <c r="H157" s="1481"/>
      <c r="I157" s="1481"/>
      <c r="J157" s="1481"/>
      <c r="K157" s="1482"/>
    </row>
    <row r="158" spans="1:12" ht="30.4" x14ac:dyDescent="0.45">
      <c r="A158" s="280"/>
      <c r="B158" s="1539"/>
      <c r="C158" s="1492" t="s">
        <v>23</v>
      </c>
      <c r="D158" s="1484"/>
      <c r="E158" s="288" t="s">
        <v>558</v>
      </c>
      <c r="F158" s="57"/>
      <c r="G158" s="57" t="s">
        <v>1684</v>
      </c>
      <c r="H158" s="1515" t="s">
        <v>561</v>
      </c>
      <c r="I158" s="1510" t="s">
        <v>1700</v>
      </c>
      <c r="J158" s="1543" t="s">
        <v>23</v>
      </c>
      <c r="K158" s="1546"/>
    </row>
    <row r="159" spans="1:12" ht="30.4" x14ac:dyDescent="0.45">
      <c r="A159" s="280"/>
      <c r="B159" s="1540"/>
      <c r="C159" s="1493"/>
      <c r="D159" s="1542"/>
      <c r="E159" s="403" t="s">
        <v>542</v>
      </c>
      <c r="F159" s="404" t="s">
        <v>17</v>
      </c>
      <c r="G159" s="404" t="s">
        <v>559</v>
      </c>
      <c r="H159" s="805"/>
      <c r="I159" s="1511"/>
      <c r="J159" s="1544"/>
      <c r="K159" s="1547"/>
    </row>
    <row r="160" spans="1:12" ht="30.75" thickBot="1" x14ac:dyDescent="0.5">
      <c r="A160" s="280"/>
      <c r="B160" s="1541"/>
      <c r="C160" s="1494"/>
      <c r="D160" s="1485"/>
      <c r="E160" s="471" t="s">
        <v>231</v>
      </c>
      <c r="F160" s="631" t="s">
        <v>38</v>
      </c>
      <c r="G160" s="631" t="s">
        <v>38</v>
      </c>
      <c r="H160" s="1516"/>
      <c r="I160" s="1512"/>
      <c r="J160" s="1545"/>
      <c r="K160" s="1548"/>
    </row>
    <row r="161" spans="1:11" ht="30" customHeight="1" thickBot="1" x14ac:dyDescent="0.5">
      <c r="A161" s="406" t="s">
        <v>1094</v>
      </c>
      <c r="B161" s="1615" t="s">
        <v>1726</v>
      </c>
      <c r="C161" s="1616"/>
      <c r="D161" s="1616"/>
      <c r="E161" s="1616"/>
      <c r="F161" s="1616"/>
      <c r="G161" s="1616"/>
      <c r="H161" s="1616"/>
      <c r="I161" s="1616"/>
      <c r="J161" s="1616"/>
      <c r="K161" s="1617"/>
    </row>
    <row r="162" spans="1:11" ht="30" customHeight="1" thickBot="1" x14ac:dyDescent="0.5">
      <c r="A162" s="406" t="s">
        <v>51</v>
      </c>
      <c r="B162" s="1479" t="s">
        <v>1704</v>
      </c>
      <c r="C162" s="1480"/>
      <c r="D162" s="1480"/>
      <c r="E162" s="1480"/>
      <c r="F162" s="1480"/>
      <c r="G162" s="1480"/>
      <c r="H162" s="1480"/>
      <c r="I162" s="1480"/>
      <c r="J162" s="1480"/>
      <c r="K162" s="1483"/>
    </row>
    <row r="163" spans="1:11" ht="30.4" x14ac:dyDescent="0.45">
      <c r="A163" s="280"/>
      <c r="B163" s="1495" t="s">
        <v>23</v>
      </c>
      <c r="C163" s="1492" t="s">
        <v>23</v>
      </c>
      <c r="D163" s="1492" t="s">
        <v>23</v>
      </c>
      <c r="E163" s="453" t="s">
        <v>1338</v>
      </c>
      <c r="F163" s="1520" t="s">
        <v>1728</v>
      </c>
      <c r="G163" s="453" t="s">
        <v>38</v>
      </c>
      <c r="H163" s="1513" t="s">
        <v>1250</v>
      </c>
      <c r="I163" s="1520" t="s">
        <v>1701</v>
      </c>
      <c r="J163" s="1524" t="s">
        <v>23</v>
      </c>
      <c r="K163" s="1527" t="s">
        <v>23</v>
      </c>
    </row>
    <row r="164" spans="1:11" ht="30.75" thickBot="1" x14ac:dyDescent="0.5">
      <c r="A164" s="280"/>
      <c r="B164" s="1497"/>
      <c r="C164" s="1494"/>
      <c r="D164" s="1494"/>
      <c r="E164" s="471" t="s">
        <v>1342</v>
      </c>
      <c r="F164" s="1521"/>
      <c r="G164" s="471" t="s">
        <v>38</v>
      </c>
      <c r="H164" s="1522"/>
      <c r="I164" s="1523"/>
      <c r="J164" s="1526"/>
      <c r="K164" s="1529"/>
    </row>
    <row r="165" spans="1:11" ht="30" customHeight="1" thickBot="1" x14ac:dyDescent="0.5">
      <c r="A165" s="406" t="s">
        <v>1094</v>
      </c>
      <c r="B165" s="1479" t="s">
        <v>1726</v>
      </c>
      <c r="C165" s="1480"/>
      <c r="D165" s="1480"/>
      <c r="E165" s="1480"/>
      <c r="F165" s="1480"/>
      <c r="G165" s="1480"/>
      <c r="H165" s="1480"/>
      <c r="I165" s="1480"/>
      <c r="J165" s="1480"/>
      <c r="K165" s="1483"/>
    </row>
    <row r="166" spans="1:11" ht="30" customHeight="1" thickBot="1" x14ac:dyDescent="0.5">
      <c r="A166" s="406" t="s">
        <v>180</v>
      </c>
      <c r="B166" s="1479" t="s">
        <v>1722</v>
      </c>
      <c r="C166" s="1480"/>
      <c r="D166" s="1480"/>
      <c r="E166" s="1480"/>
      <c r="F166" s="1480"/>
      <c r="G166" s="1480"/>
      <c r="H166" s="1480"/>
      <c r="I166" s="1480"/>
      <c r="J166" s="1480"/>
      <c r="K166" s="1483"/>
    </row>
    <row r="167" spans="1:11" ht="30.4" x14ac:dyDescent="0.45">
      <c r="A167" s="280"/>
      <c r="B167" s="1495" t="s">
        <v>23</v>
      </c>
      <c r="C167" s="1492" t="s">
        <v>23</v>
      </c>
      <c r="D167" s="1492" t="s">
        <v>23</v>
      </c>
      <c r="E167" s="288" t="s">
        <v>1258</v>
      </c>
      <c r="F167" s="1510" t="s">
        <v>1729</v>
      </c>
      <c r="G167" s="288" t="s">
        <v>38</v>
      </c>
      <c r="H167" s="1518" t="s">
        <v>1251</v>
      </c>
      <c r="I167" s="1510" t="s">
        <v>2177</v>
      </c>
      <c r="J167" s="1558" t="s">
        <v>23</v>
      </c>
      <c r="K167" s="1536"/>
    </row>
    <row r="168" spans="1:11" ht="30.75" thickBot="1" x14ac:dyDescent="0.5">
      <c r="A168" s="280"/>
      <c r="B168" s="1497"/>
      <c r="C168" s="1494"/>
      <c r="D168" s="1494"/>
      <c r="E168" s="289" t="s">
        <v>537</v>
      </c>
      <c r="F168" s="1517"/>
      <c r="G168" s="289" t="s">
        <v>38</v>
      </c>
      <c r="H168" s="1519"/>
      <c r="I168" s="1523"/>
      <c r="J168" s="1559"/>
      <c r="K168" s="1537"/>
    </row>
    <row r="169" spans="1:11" ht="30" customHeight="1" thickBot="1" x14ac:dyDescent="0.5">
      <c r="A169" s="406" t="s">
        <v>1094</v>
      </c>
      <c r="B169" s="1479" t="s">
        <v>1726</v>
      </c>
      <c r="C169" s="1480"/>
      <c r="D169" s="1480"/>
      <c r="E169" s="1480"/>
      <c r="F169" s="1480"/>
      <c r="G169" s="1480"/>
      <c r="H169" s="1480"/>
      <c r="I169" s="1480"/>
      <c r="J169" s="1480"/>
      <c r="K169" s="1483"/>
    </row>
    <row r="170" spans="1:11" ht="30" customHeight="1" thickBot="1" x14ac:dyDescent="0.5">
      <c r="A170" s="406" t="s">
        <v>193</v>
      </c>
      <c r="B170" s="1479" t="s">
        <v>1723</v>
      </c>
      <c r="C170" s="1480"/>
      <c r="D170" s="1480"/>
      <c r="E170" s="1480"/>
      <c r="F170" s="1480"/>
      <c r="G170" s="1480"/>
      <c r="H170" s="1480"/>
      <c r="I170" s="1480"/>
      <c r="J170" s="1480"/>
      <c r="K170" s="1483"/>
    </row>
    <row r="171" spans="1:11" ht="30.4" x14ac:dyDescent="0.45">
      <c r="A171" s="280"/>
      <c r="B171" s="1495" t="s">
        <v>23</v>
      </c>
      <c r="C171" s="1492" t="s">
        <v>23</v>
      </c>
      <c r="D171" s="1492" t="s">
        <v>23</v>
      </c>
      <c r="E171" s="288" t="s">
        <v>1258</v>
      </c>
      <c r="F171" s="1510" t="s">
        <v>1730</v>
      </c>
      <c r="G171" s="288" t="s">
        <v>38</v>
      </c>
      <c r="H171" s="1518" t="s">
        <v>1252</v>
      </c>
      <c r="I171" s="1510" t="s">
        <v>2178</v>
      </c>
      <c r="J171" s="1558" t="s">
        <v>23</v>
      </c>
      <c r="K171" s="1536"/>
    </row>
    <row r="172" spans="1:11" ht="30.75" thickBot="1" x14ac:dyDescent="0.5">
      <c r="A172" s="280"/>
      <c r="B172" s="1497"/>
      <c r="C172" s="1494"/>
      <c r="D172" s="1494"/>
      <c r="E172" s="289" t="s">
        <v>541</v>
      </c>
      <c r="F172" s="1517"/>
      <c r="G172" s="289" t="s">
        <v>38</v>
      </c>
      <c r="H172" s="1519"/>
      <c r="I172" s="1523"/>
      <c r="J172" s="1559"/>
      <c r="K172" s="1537"/>
    </row>
    <row r="173" spans="1:11" ht="30" customHeight="1" thickBot="1" x14ac:dyDescent="0.5">
      <c r="A173" s="406" t="s">
        <v>199</v>
      </c>
      <c r="B173" s="1479" t="s">
        <v>1724</v>
      </c>
      <c r="C173" s="1480"/>
      <c r="D173" s="1480"/>
      <c r="E173" s="1480"/>
      <c r="F173" s="1480"/>
      <c r="G173" s="1480"/>
      <c r="H173" s="1480"/>
      <c r="I173" s="1480"/>
      <c r="J173" s="1480"/>
      <c r="K173" s="1483"/>
    </row>
    <row r="174" spans="1:11" ht="30" customHeight="1" thickBot="1" x14ac:dyDescent="0.5">
      <c r="A174" s="406" t="s">
        <v>1094</v>
      </c>
      <c r="B174" s="1479" t="s">
        <v>1726</v>
      </c>
      <c r="C174" s="1480"/>
      <c r="D174" s="1480"/>
      <c r="E174" s="1480"/>
      <c r="F174" s="1480"/>
      <c r="G174" s="1480"/>
      <c r="H174" s="1480"/>
      <c r="I174" s="1480"/>
      <c r="J174" s="1480"/>
      <c r="K174" s="1483"/>
    </row>
    <row r="175" spans="1:11" ht="36" customHeight="1" x14ac:dyDescent="0.45">
      <c r="A175" s="280"/>
      <c r="B175" s="1495" t="s">
        <v>23</v>
      </c>
      <c r="C175" s="1492" t="s">
        <v>23</v>
      </c>
      <c r="D175" s="1492" t="s">
        <v>23</v>
      </c>
      <c r="E175" s="288" t="s">
        <v>546</v>
      </c>
      <c r="F175" s="57" t="s">
        <v>38</v>
      </c>
      <c r="G175" s="274" t="s">
        <v>38</v>
      </c>
      <c r="H175" s="1515" t="s">
        <v>2681</v>
      </c>
      <c r="I175" s="1510" t="s">
        <v>2682</v>
      </c>
      <c r="J175" s="1524" t="s">
        <v>23</v>
      </c>
      <c r="K175" s="1527" t="s">
        <v>23</v>
      </c>
    </row>
    <row r="176" spans="1:11" ht="36" customHeight="1" x14ac:dyDescent="0.45">
      <c r="A176" s="280"/>
      <c r="B176" s="1496"/>
      <c r="C176" s="1493"/>
      <c r="D176" s="1493"/>
      <c r="E176" s="344" t="s">
        <v>545</v>
      </c>
      <c r="F176" s="187" t="s">
        <v>1683</v>
      </c>
      <c r="G176" s="187" t="s">
        <v>1244</v>
      </c>
      <c r="H176" s="805"/>
      <c r="I176" s="1511"/>
      <c r="J176" s="1525"/>
      <c r="K176" s="1528"/>
    </row>
    <row r="177" spans="1:11" ht="36" customHeight="1" thickBot="1" x14ac:dyDescent="0.5">
      <c r="A177" s="280"/>
      <c r="B177" s="1497"/>
      <c r="C177" s="1494"/>
      <c r="D177" s="1494"/>
      <c r="E177" s="450" t="s">
        <v>1188</v>
      </c>
      <c r="F177" s="276" t="s">
        <v>1683</v>
      </c>
      <c r="G177" s="275" t="s">
        <v>38</v>
      </c>
      <c r="H177" s="1516"/>
      <c r="I177" s="1523"/>
      <c r="J177" s="1526"/>
      <c r="K177" s="1529"/>
    </row>
    <row r="178" spans="1:11" ht="36" customHeight="1" x14ac:dyDescent="0.45">
      <c r="A178" s="280"/>
      <c r="B178" s="1495" t="s">
        <v>23</v>
      </c>
      <c r="C178" s="1492" t="s">
        <v>23</v>
      </c>
      <c r="D178" s="1492" t="s">
        <v>23</v>
      </c>
      <c r="E178" s="288" t="s">
        <v>546</v>
      </c>
      <c r="F178" s="57" t="s">
        <v>38</v>
      </c>
      <c r="G178" s="274" t="s">
        <v>38</v>
      </c>
      <c r="H178" s="1515" t="s">
        <v>1330</v>
      </c>
      <c r="I178" s="1510" t="s">
        <v>1702</v>
      </c>
      <c r="J178" s="1524" t="s">
        <v>23</v>
      </c>
      <c r="K178" s="1527" t="s">
        <v>23</v>
      </c>
    </row>
    <row r="179" spans="1:11" ht="36" customHeight="1" x14ac:dyDescent="0.45">
      <c r="A179" s="280"/>
      <c r="B179" s="1496"/>
      <c r="C179" s="1493"/>
      <c r="D179" s="1493"/>
      <c r="E179" s="344" t="s">
        <v>545</v>
      </c>
      <c r="F179" s="187" t="s">
        <v>1263</v>
      </c>
      <c r="G179" s="187" t="s">
        <v>1244</v>
      </c>
      <c r="H179" s="805"/>
      <c r="I179" s="1511"/>
      <c r="J179" s="1525"/>
      <c r="K179" s="1528"/>
    </row>
    <row r="180" spans="1:11" ht="36" customHeight="1" thickBot="1" x14ac:dyDescent="0.5">
      <c r="A180" s="280"/>
      <c r="B180" s="1497"/>
      <c r="C180" s="1494"/>
      <c r="D180" s="1494"/>
      <c r="E180" s="450" t="s">
        <v>1188</v>
      </c>
      <c r="F180" s="276" t="s">
        <v>1683</v>
      </c>
      <c r="G180" s="275" t="s">
        <v>38</v>
      </c>
      <c r="H180" s="1516"/>
      <c r="I180" s="1523"/>
      <c r="J180" s="1526"/>
      <c r="K180" s="1529"/>
    </row>
  </sheetData>
  <sheetProtection password="CA09" sheet="1" objects="1" scenarios="1"/>
  <mergeCells count="287">
    <mergeCell ref="J117:J119"/>
    <mergeCell ref="I129:I131"/>
    <mergeCell ref="C120:C122"/>
    <mergeCell ref="B120:B122"/>
    <mergeCell ref="B140:K140"/>
    <mergeCell ref="H158:H160"/>
    <mergeCell ref="I153:I155"/>
    <mergeCell ref="I158:I160"/>
    <mergeCell ref="I163:I164"/>
    <mergeCell ref="I120:I122"/>
    <mergeCell ref="J126:J128"/>
    <mergeCell ref="K126:K128"/>
    <mergeCell ref="J123:J125"/>
    <mergeCell ref="K123:K125"/>
    <mergeCell ref="B117:B119"/>
    <mergeCell ref="C117:C119"/>
    <mergeCell ref="D117:D119"/>
    <mergeCell ref="B162:K162"/>
    <mergeCell ref="B161:K161"/>
    <mergeCell ref="B157:K157"/>
    <mergeCell ref="B156:K156"/>
    <mergeCell ref="K153:K155"/>
    <mergeCell ref="B123:B125"/>
    <mergeCell ref="C123:C12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L69:L71"/>
    <mergeCell ref="H175:H177"/>
    <mergeCell ref="J175:J177"/>
    <mergeCell ref="K175:K177"/>
    <mergeCell ref="J163:J164"/>
    <mergeCell ref="K163:K164"/>
    <mergeCell ref="J167:J168"/>
    <mergeCell ref="K167:K168"/>
    <mergeCell ref="J171:J172"/>
    <mergeCell ref="K171:K172"/>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K53:K54"/>
    <mergeCell ref="C48:C49"/>
    <mergeCell ref="D48:D49"/>
    <mergeCell ref="H48:H49"/>
    <mergeCell ref="C153:C155"/>
    <mergeCell ref="B153:B155"/>
    <mergeCell ref="D153:D155"/>
    <mergeCell ref="B158:B160"/>
    <mergeCell ref="D158:D160"/>
    <mergeCell ref="C158:C160"/>
    <mergeCell ref="C79:C80"/>
    <mergeCell ref="B152:K152"/>
    <mergeCell ref="B151:K151"/>
    <mergeCell ref="J158:J160"/>
    <mergeCell ref="K158:K160"/>
    <mergeCell ref="J153:J155"/>
    <mergeCell ref="H153:H155"/>
    <mergeCell ref="D126:D128"/>
    <mergeCell ref="C126:C128"/>
    <mergeCell ref="B126:B128"/>
    <mergeCell ref="J129:J131"/>
    <mergeCell ref="K129:K131"/>
    <mergeCell ref="I123:I125"/>
    <mergeCell ref="I126:I128"/>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H178:H180"/>
    <mergeCell ref="J178:J180"/>
    <mergeCell ref="K178:K180"/>
    <mergeCell ref="I175:I177"/>
    <mergeCell ref="I178:I180"/>
    <mergeCell ref="B174:K174"/>
    <mergeCell ref="B173:K173"/>
    <mergeCell ref="B175:B177"/>
    <mergeCell ref="C175:C177"/>
    <mergeCell ref="D175:D177"/>
    <mergeCell ref="B178:B180"/>
    <mergeCell ref="C178:C180"/>
    <mergeCell ref="D178:D180"/>
    <mergeCell ref="F171:F172"/>
    <mergeCell ref="H171:H172"/>
    <mergeCell ref="F167:F168"/>
    <mergeCell ref="H167:H168"/>
    <mergeCell ref="B169:K169"/>
    <mergeCell ref="F163:F164"/>
    <mergeCell ref="H163:H164"/>
    <mergeCell ref="B163:B164"/>
    <mergeCell ref="C163:C164"/>
    <mergeCell ref="D163:D164"/>
    <mergeCell ref="B167:B168"/>
    <mergeCell ref="C167:C168"/>
    <mergeCell ref="D167:D168"/>
    <mergeCell ref="I171:I172"/>
    <mergeCell ref="I167:I168"/>
    <mergeCell ref="B170:K170"/>
    <mergeCell ref="B166:K166"/>
    <mergeCell ref="B165:K165"/>
    <mergeCell ref="B171:B172"/>
    <mergeCell ref="C171:C172"/>
    <mergeCell ref="D171:D172"/>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J149:J150"/>
    <mergeCell ref="K149:K150"/>
    <mergeCell ref="B146:K146"/>
    <mergeCell ref="B145:K145"/>
    <mergeCell ref="B147:B148"/>
    <mergeCell ref="C147:C148"/>
    <mergeCell ref="D147:D148"/>
    <mergeCell ref="H147:H148"/>
    <mergeCell ref="I147:I148"/>
    <mergeCell ref="J147:J148"/>
    <mergeCell ref="K147:K148"/>
    <mergeCell ref="C149:C150"/>
    <mergeCell ref="D149:D150"/>
    <mergeCell ref="H149:H150"/>
    <mergeCell ref="I149:I150"/>
    <mergeCell ref="B149:B150"/>
  </mergeCells>
  <hyperlinks>
    <hyperlink ref="B3:C3" location="Inhaltsverzeichnis!A1" display="zurück zum Inhaltsverzeichnis" xr:uid="{00000000-0004-0000-09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M38"/>
  <sheetViews>
    <sheetView showGridLines="0" showRuler="0" zoomScaleSheetLayoutView="100" workbookViewId="0">
      <pane ySplit="4" topLeftCell="A5" activePane="bottomLeft" state="frozen"/>
      <selection pane="bottomLeft" activeCell="F9" sqref="F9:G9"/>
    </sheetView>
  </sheetViews>
  <sheetFormatPr baseColWidth="10" defaultColWidth="9" defaultRowHeight="13.5" x14ac:dyDescent="0.35"/>
  <cols>
    <col min="1" max="1" width="2.86328125" style="31" customWidth="1"/>
    <col min="2" max="2" width="13.1328125" style="31" customWidth="1"/>
    <col min="3" max="3" width="23.1328125" style="31" customWidth="1"/>
    <col min="4" max="4" width="16.59765625" style="31" customWidth="1"/>
    <col min="5" max="5" width="13" style="31" customWidth="1"/>
    <col min="6" max="6" width="22.73046875" style="31" customWidth="1"/>
    <col min="7" max="7" width="18.73046875" style="31" customWidth="1"/>
    <col min="8" max="16384" width="9" style="31"/>
  </cols>
  <sheetData>
    <row r="1" spans="1:13" ht="9" customHeight="1" x14ac:dyDescent="0.35"/>
    <row r="2" spans="1:13" ht="47.25" customHeight="1" x14ac:dyDescent="0.45">
      <c r="B2" s="754" t="s">
        <v>2989</v>
      </c>
      <c r="C2" s="754"/>
      <c r="D2" s="754"/>
      <c r="E2" s="154"/>
      <c r="F2" s="1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17.649999999999999" x14ac:dyDescent="0.5">
      <c r="B6" s="230"/>
      <c r="C6" s="230"/>
      <c r="E6" s="230"/>
      <c r="F6" s="230"/>
      <c r="G6" s="230"/>
      <c r="H6" s="230"/>
    </row>
    <row r="7" spans="1:13" ht="24.95" customHeight="1" x14ac:dyDescent="0.5">
      <c r="B7" s="1630" t="s">
        <v>1759</v>
      </c>
      <c r="C7" s="1631"/>
      <c r="D7" s="230"/>
      <c r="E7" s="1630" t="s">
        <v>1760</v>
      </c>
      <c r="F7" s="1630"/>
      <c r="H7" s="4"/>
    </row>
    <row r="8" spans="1:13" ht="8.25" customHeight="1" x14ac:dyDescent="0.35">
      <c r="B8" s="296"/>
      <c r="C8" s="296"/>
      <c r="D8" s="296"/>
      <c r="E8" s="3"/>
      <c r="H8" s="3"/>
      <c r="J8" s="295"/>
      <c r="K8" s="295"/>
      <c r="L8" s="295"/>
      <c r="M8" s="295"/>
    </row>
    <row r="9" spans="1:13" ht="66.75" customHeight="1" x14ac:dyDescent="0.35">
      <c r="B9" s="595" t="s">
        <v>2179</v>
      </c>
      <c r="C9" s="1623" t="s">
        <v>3126</v>
      </c>
      <c r="D9" s="1624"/>
      <c r="E9" s="597" t="s">
        <v>2179</v>
      </c>
      <c r="F9" s="1625" t="s">
        <v>2986</v>
      </c>
      <c r="G9" s="1626"/>
      <c r="H9" s="302"/>
      <c r="I9" s="303"/>
      <c r="J9" s="295"/>
      <c r="K9" s="295"/>
      <c r="L9" s="295"/>
      <c r="M9" s="295"/>
    </row>
    <row r="10" spans="1:13" ht="61.5" customHeight="1" x14ac:dyDescent="0.35">
      <c r="B10" s="596" t="s">
        <v>1746</v>
      </c>
      <c r="C10" s="1627" t="s">
        <v>3125</v>
      </c>
      <c r="D10" s="1629"/>
      <c r="E10" s="598" t="s">
        <v>1746</v>
      </c>
      <c r="F10" s="1627" t="s">
        <v>2987</v>
      </c>
      <c r="G10" s="1628"/>
      <c r="H10" s="302"/>
      <c r="I10" s="303"/>
      <c r="J10" s="296"/>
      <c r="K10" s="295"/>
      <c r="L10" s="295"/>
      <c r="M10" s="295"/>
    </row>
    <row r="11" spans="1:13" ht="24" customHeight="1" x14ac:dyDescent="0.35">
      <c r="B11" s="298"/>
      <c r="C11" s="298"/>
      <c r="D11" s="298"/>
      <c r="E11" s="304"/>
      <c r="F11" s="305"/>
      <c r="G11" s="305"/>
      <c r="H11" s="306"/>
      <c r="I11" s="303"/>
      <c r="J11" s="296"/>
      <c r="K11" s="295"/>
      <c r="L11" s="295"/>
      <c r="M11" s="295"/>
    </row>
    <row r="12" spans="1:13" ht="15" x14ac:dyDescent="0.35">
      <c r="B12" s="298"/>
      <c r="C12" s="296"/>
      <c r="D12" s="296"/>
      <c r="E12" s="36"/>
      <c r="H12" s="297"/>
      <c r="I12" s="296"/>
      <c r="J12" s="296"/>
      <c r="K12" s="295"/>
      <c r="L12" s="295"/>
      <c r="M12" s="295"/>
    </row>
    <row r="13" spans="1:13" x14ac:dyDescent="0.35">
      <c r="B13" s="27" t="s">
        <v>1747</v>
      </c>
    </row>
    <row r="14" spans="1:13" ht="24.95" customHeight="1" x14ac:dyDescent="0.35">
      <c r="B14" s="1620" t="s">
        <v>1732</v>
      </c>
      <c r="C14" s="1621"/>
      <c r="D14" s="1621"/>
      <c r="E14" s="1621"/>
      <c r="F14" s="1621"/>
      <c r="G14" s="1622"/>
      <c r="H14" s="309"/>
    </row>
    <row r="15" spans="1:13" ht="24.95" customHeight="1" x14ac:dyDescent="0.35">
      <c r="B15" s="1620" t="s">
        <v>1733</v>
      </c>
      <c r="C15" s="1621"/>
      <c r="D15" s="1621"/>
      <c r="E15" s="1621"/>
      <c r="F15" s="1622"/>
      <c r="G15" s="1636" t="s">
        <v>1734</v>
      </c>
      <c r="H15" s="310"/>
    </row>
    <row r="16" spans="1:13" ht="24.95" customHeight="1" x14ac:dyDescent="0.35">
      <c r="B16" s="1632" t="s">
        <v>1735</v>
      </c>
      <c r="C16" s="1633"/>
      <c r="D16" s="1633"/>
      <c r="E16" s="1632" t="s">
        <v>2988</v>
      </c>
      <c r="F16" s="1633"/>
      <c r="G16" s="1637"/>
      <c r="H16" s="310"/>
    </row>
    <row r="17" spans="2:9" x14ac:dyDescent="0.35">
      <c r="B17" s="27"/>
      <c r="C17" s="27"/>
      <c r="D17" s="27"/>
      <c r="E17" s="27"/>
      <c r="F17" s="27"/>
      <c r="G17" s="27"/>
      <c r="H17" s="27"/>
    </row>
    <row r="18" spans="2:9" ht="24.95" customHeight="1" x14ac:dyDescent="0.35">
      <c r="B18" s="1634" t="s">
        <v>1737</v>
      </c>
      <c r="C18" s="1635"/>
      <c r="D18" s="1635"/>
      <c r="E18" s="1635"/>
      <c r="F18" s="594" t="s">
        <v>1736</v>
      </c>
      <c r="G18" s="27"/>
      <c r="H18" s="27"/>
    </row>
    <row r="19" spans="2:9" ht="24.95" customHeight="1" x14ac:dyDescent="0.35">
      <c r="B19" s="1639" t="s">
        <v>1731</v>
      </c>
      <c r="C19" s="1640"/>
      <c r="D19" s="1640"/>
      <c r="E19" s="1640"/>
      <c r="F19" s="1641"/>
      <c r="G19" s="27"/>
      <c r="H19" s="27"/>
    </row>
    <row r="20" spans="2:9" x14ac:dyDescent="0.35">
      <c r="B20" s="27"/>
      <c r="C20" s="27"/>
      <c r="D20" s="27"/>
      <c r="E20" s="27"/>
      <c r="F20" s="27"/>
      <c r="G20" s="27"/>
      <c r="H20" s="27"/>
    </row>
    <row r="24" spans="2:9" x14ac:dyDescent="0.35">
      <c r="C24" s="16"/>
    </row>
    <row r="25" spans="2:9" ht="35.1" customHeight="1" x14ac:dyDescent="0.4">
      <c r="B25" s="1649" t="s">
        <v>1748</v>
      </c>
      <c r="C25" s="1650"/>
      <c r="D25" s="1650"/>
    </row>
    <row r="27" spans="2:9" ht="24.95" customHeight="1" x14ac:dyDescent="0.35">
      <c r="B27" s="1647" t="s">
        <v>1738</v>
      </c>
      <c r="C27" s="1647"/>
    </row>
    <row r="28" spans="2:9" ht="24" customHeight="1" x14ac:dyDescent="0.45">
      <c r="B28" s="299" t="s">
        <v>1740</v>
      </c>
      <c r="C28" s="299" t="s">
        <v>1741</v>
      </c>
      <c r="D28" s="1642" t="s">
        <v>1742</v>
      </c>
      <c r="E28" s="1643"/>
      <c r="F28" s="1642" t="s">
        <v>1743</v>
      </c>
      <c r="G28" s="1643"/>
      <c r="H28" s="308"/>
      <c r="I28"/>
    </row>
    <row r="29" spans="2:9" ht="33.75" customHeight="1" x14ac:dyDescent="0.35">
      <c r="B29" s="1644" t="s">
        <v>1739</v>
      </c>
      <c r="C29" s="1645"/>
      <c r="D29" s="1645"/>
      <c r="E29" s="1645"/>
      <c r="F29" s="1645"/>
      <c r="G29" s="1646"/>
      <c r="H29" s="307"/>
      <c r="I29" s="307"/>
    </row>
    <row r="32" spans="2:9" ht="24.95" customHeight="1" x14ac:dyDescent="0.35">
      <c r="B32" s="1647" t="s">
        <v>2180</v>
      </c>
      <c r="C32" s="1648"/>
    </row>
    <row r="33" spans="2:10" ht="114" customHeight="1" x14ac:dyDescent="0.45">
      <c r="B33" s="287" t="s">
        <v>1253</v>
      </c>
      <c r="C33" s="287" t="s">
        <v>1745</v>
      </c>
      <c r="D33" s="854" t="s">
        <v>3029</v>
      </c>
      <c r="E33" s="868"/>
      <c r="F33" s="854" t="s">
        <v>90</v>
      </c>
      <c r="G33" s="868"/>
      <c r="H33" s="1"/>
      <c r="I33" s="1"/>
      <c r="J33"/>
    </row>
    <row r="37" spans="2:10" ht="13.9" x14ac:dyDescent="0.4">
      <c r="B37" s="300" t="s">
        <v>1744</v>
      </c>
    </row>
    <row r="38" spans="2:10" ht="90.75" customHeight="1" x14ac:dyDescent="0.45">
      <c r="B38" s="907" t="s">
        <v>3016</v>
      </c>
      <c r="C38" s="1197"/>
      <c r="D38" s="1197" t="s">
        <v>3017</v>
      </c>
      <c r="E38" s="1200"/>
      <c r="F38" s="1200"/>
      <c r="G38" s="1638"/>
      <c r="H38" s="9"/>
      <c r="I38"/>
    </row>
  </sheetData>
  <sheetProtection password="CA09" sheet="1" objects="1" scenarios="1"/>
  <mergeCells count="25">
    <mergeCell ref="B38:C38"/>
    <mergeCell ref="B16:D16"/>
    <mergeCell ref="E16:F16"/>
    <mergeCell ref="B18:E18"/>
    <mergeCell ref="G15:G16"/>
    <mergeCell ref="D38:G38"/>
    <mergeCell ref="B19:F19"/>
    <mergeCell ref="D28:E28"/>
    <mergeCell ref="D33:E33"/>
    <mergeCell ref="F28:G28"/>
    <mergeCell ref="B29:G29"/>
    <mergeCell ref="F33:G33"/>
    <mergeCell ref="B27:C27"/>
    <mergeCell ref="B32:C32"/>
    <mergeCell ref="B25:D25"/>
    <mergeCell ref="B15:F15"/>
    <mergeCell ref="B14:G14"/>
    <mergeCell ref="B2:D2"/>
    <mergeCell ref="C9:D9"/>
    <mergeCell ref="F9:G9"/>
    <mergeCell ref="F10:G10"/>
    <mergeCell ref="C10:D10"/>
    <mergeCell ref="B3:C3"/>
    <mergeCell ref="B7:C7"/>
    <mergeCell ref="E7:F7"/>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M31"/>
  <sheetViews>
    <sheetView showGridLines="0" showRuler="0" zoomScaleSheetLayoutView="100" workbookViewId="0">
      <pane ySplit="4" topLeftCell="A5" activePane="bottomLeft" state="frozen"/>
      <selection pane="bottomLeft" activeCell="F9" sqref="F9:G9"/>
    </sheetView>
  </sheetViews>
  <sheetFormatPr baseColWidth="10" defaultColWidth="9" defaultRowHeight="13.5" x14ac:dyDescent="0.35"/>
  <cols>
    <col min="1" max="1" width="2.86328125" style="31" customWidth="1"/>
    <col min="2" max="2" width="13.1328125" style="31" customWidth="1"/>
    <col min="3" max="3" width="23.1328125" style="31" customWidth="1"/>
    <col min="4" max="4" width="16.59765625" style="31" customWidth="1"/>
    <col min="5" max="5" width="13" style="31" customWidth="1"/>
    <col min="6" max="6" width="22.73046875" style="31" customWidth="1"/>
    <col min="7" max="7" width="18.73046875" style="31" customWidth="1"/>
    <col min="8" max="16384" width="9" style="31"/>
  </cols>
  <sheetData>
    <row r="1" spans="1:13" ht="9" customHeight="1" x14ac:dyDescent="0.35"/>
    <row r="2" spans="1:13" ht="47.25" customHeight="1" x14ac:dyDescent="0.45">
      <c r="B2" s="754" t="s">
        <v>2991</v>
      </c>
      <c r="C2" s="1651"/>
      <c r="D2" s="1651"/>
      <c r="E2" s="154"/>
      <c r="F2" s="1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17.649999999999999" x14ac:dyDescent="0.5">
      <c r="B6" s="230"/>
      <c r="C6" s="230"/>
      <c r="E6" s="230"/>
      <c r="F6" s="230"/>
      <c r="G6" s="230"/>
      <c r="H6" s="230"/>
    </row>
    <row r="7" spans="1:13" ht="24.95" customHeight="1" x14ac:dyDescent="0.5">
      <c r="B7" s="1630" t="s">
        <v>1759</v>
      </c>
      <c r="C7" s="1631"/>
      <c r="D7" s="230"/>
      <c r="E7" s="1630" t="s">
        <v>1760</v>
      </c>
      <c r="F7" s="1630"/>
      <c r="H7" s="4"/>
    </row>
    <row r="8" spans="1:13" ht="8.25" customHeight="1" x14ac:dyDescent="0.35">
      <c r="B8" s="296"/>
      <c r="C8" s="296"/>
      <c r="D8" s="296"/>
      <c r="E8" s="3"/>
      <c r="H8" s="3"/>
      <c r="J8" s="295"/>
      <c r="K8" s="295"/>
      <c r="L8" s="295"/>
      <c r="M8" s="295"/>
    </row>
    <row r="9" spans="1:13" ht="80.25" customHeight="1" x14ac:dyDescent="0.35">
      <c r="B9" s="595" t="s">
        <v>2179</v>
      </c>
      <c r="C9" s="1627" t="s">
        <v>3127</v>
      </c>
      <c r="D9" s="1629"/>
      <c r="E9" s="597" t="s">
        <v>2179</v>
      </c>
      <c r="F9" s="1625" t="s">
        <v>2990</v>
      </c>
      <c r="G9" s="1626"/>
      <c r="H9" s="302"/>
      <c r="I9" s="303"/>
      <c r="J9" s="295"/>
      <c r="K9" s="295"/>
      <c r="L9" s="295"/>
      <c r="M9" s="295"/>
    </row>
    <row r="10" spans="1:13" ht="56.25" customHeight="1" x14ac:dyDescent="0.35">
      <c r="B10" s="596" t="s">
        <v>1746</v>
      </c>
      <c r="C10" s="1627" t="s">
        <v>1732</v>
      </c>
      <c r="D10" s="1652"/>
      <c r="E10" s="598" t="s">
        <v>1746</v>
      </c>
      <c r="F10" s="1627" t="s">
        <v>2698</v>
      </c>
      <c r="G10" s="1628"/>
      <c r="H10" s="302"/>
      <c r="I10" s="303"/>
      <c r="J10" s="296"/>
      <c r="K10" s="295"/>
      <c r="L10" s="295"/>
      <c r="M10" s="295"/>
    </row>
    <row r="11" spans="1:13" ht="24" customHeight="1" x14ac:dyDescent="0.35">
      <c r="B11" s="298"/>
      <c r="C11" s="298"/>
      <c r="D11" s="298"/>
      <c r="E11" s="304"/>
      <c r="F11" s="305"/>
      <c r="G11" s="305"/>
      <c r="H11" s="306"/>
      <c r="I11" s="303"/>
      <c r="J11" s="296"/>
      <c r="K11" s="295"/>
      <c r="L11" s="295"/>
      <c r="M11" s="295"/>
    </row>
    <row r="12" spans="1:13" ht="15" x14ac:dyDescent="0.35">
      <c r="B12" s="298"/>
      <c r="C12" s="296"/>
      <c r="D12" s="296"/>
      <c r="E12" s="36"/>
      <c r="H12" s="297"/>
      <c r="I12" s="296"/>
      <c r="J12" s="296"/>
      <c r="K12" s="295"/>
      <c r="L12" s="295"/>
      <c r="M12" s="295"/>
    </row>
    <row r="13" spans="1:13" x14ac:dyDescent="0.35">
      <c r="B13" s="27" t="s">
        <v>1747</v>
      </c>
    </row>
    <row r="14" spans="1:13" ht="24.95" customHeight="1" x14ac:dyDescent="0.35">
      <c r="B14" s="1620" t="s">
        <v>1732</v>
      </c>
      <c r="C14" s="1621"/>
      <c r="D14" s="1621"/>
      <c r="E14" s="1621"/>
      <c r="F14" s="1621"/>
      <c r="G14" s="1622"/>
      <c r="H14" s="309"/>
    </row>
    <row r="15" spans="1:13" x14ac:dyDescent="0.35">
      <c r="B15" s="27"/>
      <c r="C15" s="27"/>
      <c r="D15" s="27"/>
      <c r="E15" s="27"/>
      <c r="F15" s="27"/>
      <c r="G15" s="27"/>
      <c r="H15" s="27"/>
    </row>
    <row r="16" spans="1:13" ht="24.95" customHeight="1" x14ac:dyDescent="0.35">
      <c r="B16" s="1634" t="s">
        <v>2992</v>
      </c>
      <c r="C16" s="1635"/>
      <c r="D16" s="1635"/>
      <c r="E16" s="1635"/>
      <c r="F16" s="1653" t="s">
        <v>1751</v>
      </c>
      <c r="G16" s="1654"/>
      <c r="H16" s="27"/>
    </row>
    <row r="17" spans="2:9" ht="24.95" customHeight="1" x14ac:dyDescent="0.35">
      <c r="B17" s="1639" t="s">
        <v>1750</v>
      </c>
      <c r="C17" s="1640"/>
      <c r="D17" s="1640"/>
      <c r="E17" s="1640"/>
      <c r="F17" s="1640"/>
      <c r="G17" s="1641"/>
      <c r="H17" s="27"/>
    </row>
    <row r="18" spans="2:9" x14ac:dyDescent="0.35">
      <c r="B18" s="27"/>
      <c r="C18" s="27"/>
      <c r="D18" s="27"/>
      <c r="E18" s="27"/>
      <c r="F18" s="27"/>
      <c r="G18" s="27"/>
      <c r="H18" s="27"/>
    </row>
    <row r="22" spans="2:9" x14ac:dyDescent="0.35">
      <c r="C22" s="16"/>
    </row>
    <row r="23" spans="2:9" ht="35.1" customHeight="1" x14ac:dyDescent="0.4">
      <c r="B23" s="1649" t="s">
        <v>1748</v>
      </c>
      <c r="C23" s="1650"/>
      <c r="D23" s="1650"/>
    </row>
    <row r="25" spans="2:9" ht="24.95" customHeight="1" x14ac:dyDescent="0.35">
      <c r="B25" s="1647" t="s">
        <v>1749</v>
      </c>
      <c r="C25" s="1647"/>
    </row>
    <row r="26" spans="2:9" ht="24" customHeight="1" x14ac:dyDescent="0.45">
      <c r="B26" s="299" t="s">
        <v>1740</v>
      </c>
      <c r="C26" s="299" t="s">
        <v>1741</v>
      </c>
      <c r="D26" s="1642" t="s">
        <v>1742</v>
      </c>
      <c r="E26" s="1643"/>
      <c r="F26" s="1642" t="s">
        <v>1743</v>
      </c>
      <c r="G26" s="1643"/>
      <c r="H26" s="308"/>
      <c r="I26"/>
    </row>
    <row r="27" spans="2:9" ht="33.75" customHeight="1" x14ac:dyDescent="0.35">
      <c r="B27" s="1644" t="s">
        <v>1753</v>
      </c>
      <c r="C27" s="1645"/>
      <c r="D27" s="1645"/>
      <c r="E27" s="1645"/>
      <c r="F27" s="1645"/>
      <c r="G27" s="1646"/>
      <c r="H27" s="307"/>
      <c r="I27" s="307"/>
    </row>
    <row r="30" spans="2:9" ht="24.95" customHeight="1" x14ac:dyDescent="0.35">
      <c r="B30" s="1647" t="s">
        <v>2181</v>
      </c>
      <c r="C30" s="1648"/>
    </row>
    <row r="31" spans="2:9" ht="115.5" customHeight="1" x14ac:dyDescent="0.35">
      <c r="B31" s="287" t="s">
        <v>1253</v>
      </c>
      <c r="C31" s="287" t="s">
        <v>1752</v>
      </c>
      <c r="D31" s="854" t="s">
        <v>3029</v>
      </c>
      <c r="E31" s="868"/>
      <c r="F31" s="854" t="s">
        <v>91</v>
      </c>
      <c r="G31" s="868"/>
      <c r="H31" s="1"/>
      <c r="I31" s="1"/>
    </row>
  </sheetData>
  <sheetProtection algorithmName="SHA-512" hashValue="CH2uF9WuvRxSvKVOUf4GupDsFXtHbogH3JrkuwUdxitAlWVq+noi67oOPOAg3w/sO7wTKwwlxOwRGcC6ZNwWMg==" saltValue="WBCjElbcDZ8DizUAeUehEg==" spinCount="100000" sheet="1" objects="1" scenarios="1"/>
  <mergeCells count="20">
    <mergeCell ref="F16:G16"/>
    <mergeCell ref="B17:G17"/>
    <mergeCell ref="B16:E16"/>
    <mergeCell ref="D26:E26"/>
    <mergeCell ref="F26:G26"/>
    <mergeCell ref="B27:G27"/>
    <mergeCell ref="D31:E31"/>
    <mergeCell ref="F31:G31"/>
    <mergeCell ref="B23:D23"/>
    <mergeCell ref="B25:C25"/>
    <mergeCell ref="B30:C30"/>
    <mergeCell ref="B14:G14"/>
    <mergeCell ref="B2:D2"/>
    <mergeCell ref="C9:D9"/>
    <mergeCell ref="F9:G9"/>
    <mergeCell ref="C10:D10"/>
    <mergeCell ref="F10:G10"/>
    <mergeCell ref="B3:C3"/>
    <mergeCell ref="B7:C7"/>
    <mergeCell ref="E7:F7"/>
  </mergeCells>
  <hyperlinks>
    <hyperlink ref="B3"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M25"/>
  <sheetViews>
    <sheetView showGridLines="0" showRuler="0" zoomScaleSheetLayoutView="100" workbookViewId="0">
      <pane ySplit="4" topLeftCell="A5" activePane="bottomLeft" state="frozen"/>
      <selection pane="bottomLeft" activeCell="I9" sqref="I9"/>
    </sheetView>
  </sheetViews>
  <sheetFormatPr baseColWidth="10" defaultColWidth="9" defaultRowHeight="13.5" x14ac:dyDescent="0.35"/>
  <cols>
    <col min="1" max="1" width="2.86328125" style="31" customWidth="1"/>
    <col min="2" max="2" width="13.1328125" style="31" customWidth="1"/>
    <col min="3" max="3" width="23.1328125" style="31" customWidth="1"/>
    <col min="4" max="4" width="18.3984375" style="31" customWidth="1"/>
    <col min="5" max="5" width="17" style="31" customWidth="1"/>
    <col min="6" max="6" width="27.3984375" style="31" customWidth="1"/>
    <col min="7" max="7" width="18.73046875" style="31" customWidth="1"/>
    <col min="8" max="16384" width="9" style="31"/>
  </cols>
  <sheetData>
    <row r="1" spans="1:13" ht="9" customHeight="1" x14ac:dyDescent="0.35"/>
    <row r="2" spans="1:13" ht="48" customHeight="1" x14ac:dyDescent="0.45">
      <c r="B2" s="754" t="s">
        <v>2871</v>
      </c>
      <c r="C2" s="754"/>
      <c r="D2" s="754"/>
      <c r="E2" s="754"/>
      <c r="F2" s="1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35.1" customHeight="1" x14ac:dyDescent="0.35">
      <c r="B6" s="1661" t="s">
        <v>1758</v>
      </c>
      <c r="C6" s="1662"/>
      <c r="D6" s="1662"/>
      <c r="E6" s="1662"/>
      <c r="F6" s="1663"/>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6.75" customHeight="1" x14ac:dyDescent="0.35">
      <c r="B10" s="595" t="s">
        <v>2179</v>
      </c>
      <c r="C10" s="1623" t="s">
        <v>3128</v>
      </c>
      <c r="D10" s="1624"/>
      <c r="E10" s="597" t="s">
        <v>2179</v>
      </c>
      <c r="F10" s="1664" t="s">
        <v>108</v>
      </c>
      <c r="G10" s="1626"/>
      <c r="H10" s="302"/>
      <c r="I10" s="303"/>
      <c r="J10" s="295"/>
      <c r="K10" s="295"/>
      <c r="L10" s="295"/>
      <c r="M10" s="295"/>
    </row>
    <row r="11" spans="1:13" ht="97.5" customHeight="1" x14ac:dyDescent="0.35">
      <c r="B11" s="596" t="s">
        <v>1746</v>
      </c>
      <c r="C11" s="1623" t="s">
        <v>3129</v>
      </c>
      <c r="D11" s="1624"/>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20" t="s">
        <v>3036</v>
      </c>
      <c r="C15" s="1621"/>
      <c r="D15" s="1621"/>
      <c r="E15" s="1621"/>
      <c r="F15" s="1621"/>
      <c r="G15" s="1622"/>
      <c r="H15" s="309"/>
    </row>
    <row r="16" spans="1:13" ht="15" customHeight="1" x14ac:dyDescent="0.35">
      <c r="B16" s="1655" t="s">
        <v>35</v>
      </c>
      <c r="C16" s="1656"/>
      <c r="D16" s="1656"/>
      <c r="E16" s="1656"/>
      <c r="F16" s="1657"/>
      <c r="G16" s="599" t="s">
        <v>24</v>
      </c>
      <c r="H16" s="27"/>
    </row>
    <row r="17" spans="2:9" ht="24.95" customHeight="1" x14ac:dyDescent="0.35">
      <c r="B17" s="1620" t="s">
        <v>1754</v>
      </c>
      <c r="C17" s="1621"/>
      <c r="D17" s="1621"/>
      <c r="E17" s="1622"/>
      <c r="F17" s="594" t="s">
        <v>1755</v>
      </c>
      <c r="G17" s="312"/>
      <c r="H17" s="27"/>
    </row>
    <row r="18" spans="2:9" x14ac:dyDescent="0.35">
      <c r="B18" s="27"/>
      <c r="C18" s="27"/>
      <c r="D18" s="27"/>
      <c r="E18" s="27"/>
      <c r="F18" s="27"/>
      <c r="G18" s="27"/>
      <c r="H18" s="27"/>
    </row>
    <row r="19" spans="2:9" ht="24.95" customHeight="1" x14ac:dyDescent="0.35">
      <c r="B19" s="1658" t="s">
        <v>2993</v>
      </c>
      <c r="C19" s="1659"/>
      <c r="D19" s="1660"/>
      <c r="E19" s="594" t="s">
        <v>1756</v>
      </c>
      <c r="F19" s="27"/>
      <c r="G19" s="27"/>
      <c r="H19" s="27"/>
    </row>
    <row r="20" spans="2:9" ht="24.95" customHeight="1" x14ac:dyDescent="0.35">
      <c r="B20" s="1639" t="s">
        <v>1757</v>
      </c>
      <c r="C20" s="1640"/>
      <c r="D20" s="1640"/>
      <c r="E20" s="1641"/>
      <c r="F20" s="27"/>
      <c r="G20" s="27"/>
      <c r="H20" s="27"/>
    </row>
    <row r="21" spans="2:9" x14ac:dyDescent="0.35">
      <c r="B21" s="27"/>
      <c r="C21" s="27"/>
      <c r="D21" s="27"/>
      <c r="E21" s="27"/>
      <c r="F21" s="27"/>
      <c r="G21" s="27"/>
      <c r="H21" s="27"/>
    </row>
    <row r="24" spans="2:9" ht="13.9" x14ac:dyDescent="0.4">
      <c r="B24" s="300" t="s">
        <v>1744</v>
      </c>
    </row>
    <row r="25" spans="2:9" ht="66.75" customHeight="1" x14ac:dyDescent="0.45">
      <c r="B25" s="907" t="s">
        <v>3146</v>
      </c>
      <c r="C25" s="1197"/>
      <c r="D25" s="1197" t="s">
        <v>3145</v>
      </c>
      <c r="E25" s="1200"/>
      <c r="F25" s="1200"/>
      <c r="G25" s="1638"/>
      <c r="H25" s="484"/>
      <c r="I25"/>
    </row>
  </sheetData>
  <sheetProtection algorithmName="SHA-512" hashValue="xmBXu36JuCUHudibznE8n5UqWXgO3k0Bl+x3BheU7kXfI0VV6YBja+QIivpx9cBm4icOkJZmJHVLbjgNoWeEUg==" saltValue="uUvjhwDC9BD7kNTZk2g2Eg==" spinCount="100000" sheet="1" objects="1" scenarios="1"/>
  <mergeCells count="16">
    <mergeCell ref="B2:E2"/>
    <mergeCell ref="B6:F6"/>
    <mergeCell ref="B15:G15"/>
    <mergeCell ref="C10:D10"/>
    <mergeCell ref="F10:G10"/>
    <mergeCell ref="C11:D11"/>
    <mergeCell ref="F11:G11"/>
    <mergeCell ref="B3:C3"/>
    <mergeCell ref="B8:C8"/>
    <mergeCell ref="E8:F8"/>
    <mergeCell ref="B25:C25"/>
    <mergeCell ref="D25:G25"/>
    <mergeCell ref="B16:F16"/>
    <mergeCell ref="B17:E17"/>
    <mergeCell ref="B20:E20"/>
    <mergeCell ref="B19:D19"/>
  </mergeCells>
  <hyperlinks>
    <hyperlink ref="B3"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M44"/>
  <sheetViews>
    <sheetView showGridLines="0" showRuler="0" zoomScaleSheetLayoutView="100" workbookViewId="0">
      <pane ySplit="5" topLeftCell="A6" activePane="bottomLeft" state="frozen"/>
      <selection pane="bottomLeft" activeCell="E11" sqref="E11"/>
    </sheetView>
  </sheetViews>
  <sheetFormatPr baseColWidth="10" defaultColWidth="9" defaultRowHeight="13.5" x14ac:dyDescent="0.35"/>
  <cols>
    <col min="1" max="1" width="2.86328125" style="31" customWidth="1"/>
    <col min="2" max="2" width="20.73046875" style="31" customWidth="1"/>
    <col min="3" max="3" width="23.1328125" style="31" customWidth="1"/>
    <col min="4" max="4" width="18.3984375" style="31" customWidth="1"/>
    <col min="5" max="5" width="13" style="31" customWidth="1"/>
    <col min="6" max="6" width="22.73046875" style="31" customWidth="1"/>
    <col min="7" max="7" width="18.73046875" style="31" customWidth="1"/>
    <col min="8" max="16384" width="9" style="31"/>
  </cols>
  <sheetData>
    <row r="1" spans="1:13" ht="9" customHeight="1" x14ac:dyDescent="0.35"/>
    <row r="2" spans="1:13" ht="48.6" customHeight="1" x14ac:dyDescent="0.45">
      <c r="B2" s="754" t="s">
        <v>2994</v>
      </c>
      <c r="C2" s="754"/>
      <c r="D2" s="754"/>
      <c r="E2" s="754"/>
      <c r="F2" s="754"/>
      <c r="G2" s="154"/>
      <c r="H2" s="45"/>
      <c r="I2"/>
    </row>
    <row r="3" spans="1:13" customFormat="1" ht="12.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4.5" customHeight="1" x14ac:dyDescent="0.35">
      <c r="B10" s="595" t="s">
        <v>2179</v>
      </c>
      <c r="C10" s="1623" t="s">
        <v>3130</v>
      </c>
      <c r="D10" s="1624"/>
      <c r="E10" s="597" t="s">
        <v>2179</v>
      </c>
      <c r="F10" s="1665" t="s">
        <v>108</v>
      </c>
      <c r="G10" s="1628"/>
      <c r="H10" s="302"/>
      <c r="I10" s="303"/>
      <c r="J10" s="295"/>
      <c r="K10" s="295"/>
      <c r="L10" s="295"/>
      <c r="M10" s="295"/>
    </row>
    <row r="11" spans="1:13" ht="66.75" customHeight="1" x14ac:dyDescent="0.35">
      <c r="B11" s="596" t="s">
        <v>1746</v>
      </c>
      <c r="C11" s="1627" t="s">
        <v>3131</v>
      </c>
      <c r="D11" s="1629"/>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20" t="s">
        <v>1767</v>
      </c>
      <c r="C15" s="1621"/>
      <c r="D15" s="1621"/>
      <c r="E15" s="1621"/>
      <c r="F15" s="1621"/>
      <c r="G15" s="1622"/>
      <c r="H15" s="309"/>
    </row>
    <row r="16" spans="1:13" ht="24.95" customHeight="1" x14ac:dyDescent="0.35">
      <c r="B16" s="1620" t="s">
        <v>2189</v>
      </c>
      <c r="C16" s="1621"/>
      <c r="D16" s="1621"/>
      <c r="E16" s="1622"/>
      <c r="F16" s="1669" t="s">
        <v>568</v>
      </c>
      <c r="G16" s="1105"/>
      <c r="H16" s="27"/>
    </row>
    <row r="17" spans="2:9" ht="15" customHeight="1" x14ac:dyDescent="0.35">
      <c r="B17" s="1655" t="s">
        <v>35</v>
      </c>
      <c r="C17" s="1656"/>
      <c r="D17" s="1657"/>
      <c r="E17" s="600" t="s">
        <v>24</v>
      </c>
      <c r="F17" s="312"/>
      <c r="G17" s="312"/>
      <c r="H17" s="27"/>
    </row>
    <row r="18" spans="2:9" ht="24.95" customHeight="1" x14ac:dyDescent="0.35">
      <c r="B18" s="1620" t="s">
        <v>2988</v>
      </c>
      <c r="C18" s="1622"/>
      <c r="D18" s="602" t="s">
        <v>1735</v>
      </c>
      <c r="E18" s="316"/>
      <c r="F18" s="312"/>
      <c r="G18" s="312"/>
      <c r="H18" s="27"/>
    </row>
    <row r="19" spans="2:9" x14ac:dyDescent="0.35">
      <c r="B19" s="27"/>
      <c r="C19" s="27"/>
      <c r="D19" s="314"/>
      <c r="E19" s="27"/>
      <c r="F19" s="27"/>
      <c r="G19" s="27"/>
      <c r="H19" s="27"/>
    </row>
    <row r="20" spans="2:9" ht="24.95" customHeight="1" x14ac:dyDescent="0.35">
      <c r="B20" s="1658" t="s">
        <v>2190</v>
      </c>
      <c r="C20" s="1660"/>
      <c r="D20" s="315"/>
      <c r="E20" s="27"/>
      <c r="F20" s="27"/>
      <c r="G20" s="27"/>
      <c r="H20" s="27"/>
    </row>
    <row r="21" spans="2:9" ht="24.95" customHeight="1" x14ac:dyDescent="0.35">
      <c r="B21" s="1639" t="s">
        <v>2280</v>
      </c>
      <c r="C21" s="1641"/>
      <c r="D21" s="27"/>
      <c r="E21" s="27"/>
      <c r="F21" s="27"/>
      <c r="G21" s="27"/>
      <c r="H21" s="27"/>
    </row>
    <row r="22" spans="2:9" x14ac:dyDescent="0.35">
      <c r="B22" s="27"/>
      <c r="C22" s="27"/>
      <c r="D22" s="27"/>
      <c r="E22" s="27"/>
      <c r="F22" s="27"/>
      <c r="G22" s="27"/>
      <c r="H22" s="27"/>
    </row>
    <row r="23" spans="2:9" x14ac:dyDescent="0.35">
      <c r="B23" s="27"/>
      <c r="C23" s="27"/>
      <c r="D23" s="27"/>
      <c r="E23" s="27"/>
      <c r="F23" s="27"/>
      <c r="G23" s="27"/>
      <c r="H23" s="27"/>
    </row>
    <row r="24" spans="2:9" x14ac:dyDescent="0.35">
      <c r="B24" s="27"/>
      <c r="C24" s="27"/>
      <c r="D24" s="27"/>
      <c r="E24" s="27"/>
      <c r="F24" s="27"/>
      <c r="G24" s="27"/>
      <c r="H24" s="27"/>
    </row>
    <row r="26" spans="2:9" ht="35.1" customHeight="1" x14ac:dyDescent="0.4">
      <c r="B26" s="1649" t="s">
        <v>1748</v>
      </c>
      <c r="C26" s="1650"/>
      <c r="D26" s="1650"/>
    </row>
    <row r="28" spans="2:9" ht="24.95" customHeight="1" x14ac:dyDescent="0.35">
      <c r="B28" s="1647" t="s">
        <v>2281</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66" t="s">
        <v>1805</v>
      </c>
      <c r="C30" s="1667"/>
      <c r="D30" s="1667"/>
      <c r="E30" s="1667"/>
      <c r="F30" s="1667"/>
      <c r="G30" s="1668"/>
    </row>
    <row r="31" spans="2:9" ht="45.75" customHeight="1" x14ac:dyDescent="0.35">
      <c r="B31" s="287" t="s">
        <v>569</v>
      </c>
      <c r="C31" s="647" t="s">
        <v>2191</v>
      </c>
      <c r="D31" s="809" t="s">
        <v>2732</v>
      </c>
      <c r="E31" s="809"/>
      <c r="F31" s="809" t="s">
        <v>3085</v>
      </c>
      <c r="G31" s="809"/>
    </row>
    <row r="32" spans="2:9" ht="45.75" customHeight="1" x14ac:dyDescent="0.35">
      <c r="B32" s="322" t="s">
        <v>2056</v>
      </c>
      <c r="C32" s="772" t="s">
        <v>2192</v>
      </c>
      <c r="D32" s="854" t="s">
        <v>1254</v>
      </c>
      <c r="E32" s="868"/>
      <c r="F32" s="916" t="s">
        <v>2068</v>
      </c>
      <c r="G32" s="1176"/>
    </row>
    <row r="33" spans="2:7" s="398" customFormat="1" ht="45.75" customHeight="1" x14ac:dyDescent="0.35">
      <c r="B33" s="322" t="s">
        <v>1315</v>
      </c>
      <c r="C33" s="773"/>
      <c r="D33" s="916" t="s">
        <v>1254</v>
      </c>
      <c r="E33" s="918"/>
      <c r="F33" s="916" t="s">
        <v>2068</v>
      </c>
      <c r="G33" s="1176"/>
    </row>
    <row r="34" spans="2:7" ht="45.75" customHeight="1" x14ac:dyDescent="0.35">
      <c r="B34" s="287" t="s">
        <v>570</v>
      </c>
      <c r="C34" s="287" t="s">
        <v>1804</v>
      </c>
      <c r="D34" s="1185" t="s">
        <v>1106</v>
      </c>
      <c r="E34" s="1185"/>
      <c r="F34" s="1185" t="s">
        <v>494</v>
      </c>
      <c r="G34" s="1185"/>
    </row>
    <row r="35" spans="2:7" ht="30" customHeight="1" x14ac:dyDescent="0.35">
      <c r="B35" s="1666" t="s">
        <v>1806</v>
      </c>
      <c r="C35" s="1667"/>
      <c r="D35" s="1667"/>
      <c r="E35" s="1667"/>
      <c r="F35" s="1667"/>
      <c r="G35" s="1668"/>
    </row>
    <row r="36" spans="2:7" ht="45.75" customHeight="1" x14ac:dyDescent="0.35">
      <c r="B36" s="287" t="s">
        <v>578</v>
      </c>
      <c r="C36" s="647" t="s">
        <v>2191</v>
      </c>
      <c r="D36" s="809" t="s">
        <v>2732</v>
      </c>
      <c r="E36" s="809"/>
      <c r="F36" s="809" t="s">
        <v>3085</v>
      </c>
      <c r="G36" s="809"/>
    </row>
    <row r="37" spans="2:7" ht="45.75" customHeight="1" x14ac:dyDescent="0.35">
      <c r="B37" s="322" t="s">
        <v>1315</v>
      </c>
      <c r="C37" s="772" t="s">
        <v>2192</v>
      </c>
      <c r="D37" s="916" t="s">
        <v>1254</v>
      </c>
      <c r="E37" s="918"/>
      <c r="F37" s="916" t="s">
        <v>2068</v>
      </c>
      <c r="G37" s="1176"/>
    </row>
    <row r="38" spans="2:7" ht="45.75" customHeight="1" x14ac:dyDescent="0.35">
      <c r="B38" s="322" t="s">
        <v>2056</v>
      </c>
      <c r="C38" s="773"/>
      <c r="D38" s="916" t="s">
        <v>1254</v>
      </c>
      <c r="E38" s="918"/>
      <c r="F38" s="916" t="s">
        <v>2068</v>
      </c>
      <c r="G38" s="1176"/>
    </row>
    <row r="39" spans="2:7" ht="45.75" customHeight="1" x14ac:dyDescent="0.35">
      <c r="B39" s="287" t="s">
        <v>570</v>
      </c>
      <c r="C39" s="287" t="s">
        <v>1804</v>
      </c>
      <c r="D39" s="1185" t="s">
        <v>1106</v>
      </c>
      <c r="E39" s="1185"/>
      <c r="F39" s="1185" t="s">
        <v>494</v>
      </c>
      <c r="G39" s="1185"/>
    </row>
    <row r="42" spans="2:7" ht="24.95" customHeight="1" x14ac:dyDescent="0.35">
      <c r="B42" s="1647" t="s">
        <v>2282</v>
      </c>
      <c r="C42" s="1648"/>
    </row>
    <row r="43" spans="2:7" ht="36.75" customHeight="1" x14ac:dyDescent="0.35">
      <c r="B43" s="322" t="s">
        <v>1128</v>
      </c>
      <c r="C43" s="783" t="s">
        <v>2683</v>
      </c>
      <c r="D43" s="916" t="s">
        <v>1671</v>
      </c>
      <c r="E43" s="1176"/>
      <c r="F43" s="916" t="s">
        <v>15</v>
      </c>
      <c r="G43" s="1176"/>
    </row>
    <row r="44" spans="2:7" ht="36.75" customHeight="1" x14ac:dyDescent="0.35">
      <c r="B44" s="322" t="s">
        <v>194</v>
      </c>
      <c r="C44" s="784"/>
      <c r="D44" s="809" t="s">
        <v>559</v>
      </c>
      <c r="E44" s="809"/>
      <c r="F44" s="809" t="s">
        <v>2974</v>
      </c>
      <c r="G44" s="809"/>
    </row>
  </sheetData>
  <sheetProtection password="CA09" sheet="1" objects="1" scenarios="1"/>
  <mergeCells count="45">
    <mergeCell ref="C43:C44"/>
    <mergeCell ref="D44:E44"/>
    <mergeCell ref="F44:G44"/>
    <mergeCell ref="D33:E33"/>
    <mergeCell ref="F33:G33"/>
    <mergeCell ref="C32:C33"/>
    <mergeCell ref="F36:G36"/>
    <mergeCell ref="D36:E36"/>
    <mergeCell ref="D43:E43"/>
    <mergeCell ref="F43:G43"/>
    <mergeCell ref="D34:E34"/>
    <mergeCell ref="F34:G34"/>
    <mergeCell ref="D32:E32"/>
    <mergeCell ref="F32:G32"/>
    <mergeCell ref="D37:E37"/>
    <mergeCell ref="F37:G37"/>
    <mergeCell ref="F29:G29"/>
    <mergeCell ref="B26:D26"/>
    <mergeCell ref="B28:C28"/>
    <mergeCell ref="B16:E16"/>
    <mergeCell ref="F16:G16"/>
    <mergeCell ref="B18:C18"/>
    <mergeCell ref="B17:D17"/>
    <mergeCell ref="B30:G30"/>
    <mergeCell ref="D31:E31"/>
    <mergeCell ref="B35:G35"/>
    <mergeCell ref="F31:G31"/>
    <mergeCell ref="B2:F2"/>
    <mergeCell ref="C10:D10"/>
    <mergeCell ref="F10:G10"/>
    <mergeCell ref="C11:D11"/>
    <mergeCell ref="F11:G11"/>
    <mergeCell ref="B4:C4"/>
    <mergeCell ref="B8:C8"/>
    <mergeCell ref="E8:F8"/>
    <mergeCell ref="B15:G15"/>
    <mergeCell ref="B20:C20"/>
    <mergeCell ref="B21:C21"/>
    <mergeCell ref="D29:E29"/>
    <mergeCell ref="B42:C42"/>
    <mergeCell ref="D38:E38"/>
    <mergeCell ref="F38:G38"/>
    <mergeCell ref="C37:C38"/>
    <mergeCell ref="D39:E39"/>
    <mergeCell ref="F39:G39"/>
  </mergeCells>
  <hyperlinks>
    <hyperlink ref="B4"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M39"/>
  <sheetViews>
    <sheetView showGridLines="0" showRuler="0" zoomScaleSheetLayoutView="100" workbookViewId="0">
      <pane ySplit="5" topLeftCell="A6" activePane="bottomLeft" state="frozen"/>
      <selection pane="bottomLeft" activeCell="B15" sqref="B15:G15"/>
    </sheetView>
  </sheetViews>
  <sheetFormatPr baseColWidth="10" defaultColWidth="9" defaultRowHeight="13.5" x14ac:dyDescent="0.35"/>
  <cols>
    <col min="1" max="1" width="2.86328125" style="31" customWidth="1"/>
    <col min="2" max="2" width="18.3984375" style="31" customWidth="1"/>
    <col min="3" max="3" width="23.1328125" style="31" customWidth="1"/>
    <col min="4" max="4" width="18.3984375" style="31" customWidth="1"/>
    <col min="5" max="5" width="13" style="31" customWidth="1"/>
    <col min="6" max="6" width="22.73046875" style="31" customWidth="1"/>
    <col min="7" max="7" width="24.59765625" style="31" customWidth="1"/>
    <col min="8" max="16384" width="9" style="31"/>
  </cols>
  <sheetData>
    <row r="1" spans="1:13" ht="9" customHeight="1" x14ac:dyDescent="0.35"/>
    <row r="2" spans="1:13" ht="48.75" customHeight="1" x14ac:dyDescent="0.45">
      <c r="B2" s="754" t="s">
        <v>2872</v>
      </c>
      <c r="C2" s="754"/>
      <c r="D2" s="754"/>
      <c r="E2" s="754"/>
      <c r="F2" s="593"/>
      <c r="G2" s="154"/>
      <c r="H2" s="45"/>
      <c r="I2"/>
    </row>
    <row r="3" spans="1:13" ht="9" customHeight="1" x14ac:dyDescent="0.45">
      <c r="B3"/>
      <c r="C3"/>
      <c r="D3"/>
      <c r="E3"/>
      <c r="F3" s="593"/>
      <c r="G3" s="154"/>
      <c r="H3" s="45"/>
      <c r="I3"/>
    </row>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57.75" customHeight="1" x14ac:dyDescent="0.35">
      <c r="B10" s="595" t="s">
        <v>2179</v>
      </c>
      <c r="C10" s="1623" t="s">
        <v>3137</v>
      </c>
      <c r="D10" s="1624"/>
      <c r="E10" s="597" t="s">
        <v>2179</v>
      </c>
      <c r="F10" s="1665" t="s">
        <v>108</v>
      </c>
      <c r="G10" s="1628"/>
      <c r="H10" s="302"/>
      <c r="I10" s="303"/>
      <c r="J10" s="295"/>
      <c r="K10" s="295"/>
      <c r="L10" s="295"/>
      <c r="M10" s="295"/>
    </row>
    <row r="11" spans="1:13" ht="45" customHeight="1" x14ac:dyDescent="0.35">
      <c r="B11" s="596" t="s">
        <v>1746</v>
      </c>
      <c r="C11" s="1627" t="s">
        <v>3138</v>
      </c>
      <c r="D11" s="1629"/>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70" t="s">
        <v>1767</v>
      </c>
      <c r="C15" s="1656"/>
      <c r="D15" s="1656"/>
      <c r="E15" s="1656"/>
      <c r="F15" s="1656"/>
      <c r="G15" s="1657"/>
      <c r="H15" s="309"/>
    </row>
    <row r="16" spans="1:13" ht="24.95" customHeight="1" x14ac:dyDescent="0.35">
      <c r="B16" s="1655" t="s">
        <v>568</v>
      </c>
      <c r="C16" s="1656"/>
      <c r="D16" s="1656"/>
      <c r="E16" s="1656"/>
      <c r="F16" s="1657"/>
      <c r="G16" s="602" t="s">
        <v>2189</v>
      </c>
      <c r="H16" s="27"/>
    </row>
    <row r="17" spans="2:9" ht="24.95" customHeight="1" x14ac:dyDescent="0.35">
      <c r="B17" s="1671" t="s">
        <v>2988</v>
      </c>
      <c r="C17" s="1672"/>
      <c r="D17" s="1672"/>
      <c r="E17" s="1672"/>
      <c r="F17" s="602" t="s">
        <v>1735</v>
      </c>
      <c r="G17" s="303"/>
      <c r="H17" s="27"/>
    </row>
    <row r="18" spans="2:9" x14ac:dyDescent="0.35">
      <c r="B18" s="27"/>
      <c r="C18" s="27"/>
      <c r="D18" s="27"/>
      <c r="E18" s="27"/>
      <c r="F18" s="27"/>
      <c r="G18" s="27"/>
      <c r="H18" s="27"/>
    </row>
    <row r="19" spans="2:9" ht="24.95" customHeight="1" x14ac:dyDescent="0.35">
      <c r="B19" s="1675" t="s">
        <v>2009</v>
      </c>
      <c r="C19" s="1675"/>
      <c r="D19" s="1675"/>
      <c r="E19" s="27"/>
      <c r="F19" s="27"/>
      <c r="G19" s="27"/>
      <c r="H19" s="27"/>
    </row>
    <row r="20" spans="2:9" ht="24.95" customHeight="1" x14ac:dyDescent="0.35">
      <c r="B20" s="1673" t="s">
        <v>2935</v>
      </c>
      <c r="C20" s="1674"/>
      <c r="D20" s="1674"/>
      <c r="E20" s="1674"/>
      <c r="F20" s="27"/>
      <c r="G20" s="27"/>
      <c r="H20" s="27"/>
    </row>
    <row r="21" spans="2:9" x14ac:dyDescent="0.35">
      <c r="B21" s="27"/>
      <c r="C21" s="27"/>
      <c r="D21" s="27"/>
      <c r="E21" s="27"/>
      <c r="F21" s="27"/>
      <c r="G21" s="27"/>
      <c r="H21" s="27"/>
    </row>
    <row r="22" spans="2:9" x14ac:dyDescent="0.35">
      <c r="B22" s="27"/>
      <c r="C22" s="27"/>
      <c r="D22" s="27"/>
      <c r="E22" s="27"/>
      <c r="F22" s="27"/>
      <c r="G22" s="27"/>
      <c r="H22" s="27"/>
    </row>
    <row r="23" spans="2:9" x14ac:dyDescent="0.35">
      <c r="B23" s="27"/>
      <c r="C23" s="27"/>
      <c r="D23" s="27"/>
      <c r="E23" s="27"/>
      <c r="F23" s="27"/>
      <c r="G23" s="27"/>
      <c r="H23" s="27"/>
    </row>
    <row r="25" spans="2:9" ht="35.1" customHeight="1" x14ac:dyDescent="0.4">
      <c r="B25" s="1649" t="s">
        <v>1748</v>
      </c>
      <c r="C25" s="1650"/>
      <c r="D25" s="1650"/>
    </row>
    <row r="27" spans="2:9" ht="24.95" customHeight="1" x14ac:dyDescent="0.35">
      <c r="B27" s="1647" t="s">
        <v>1761</v>
      </c>
      <c r="C27" s="1647"/>
    </row>
    <row r="28" spans="2:9" ht="24" customHeight="1" x14ac:dyDescent="0.45">
      <c r="B28" s="299" t="s">
        <v>1740</v>
      </c>
      <c r="C28" s="299" t="s">
        <v>1741</v>
      </c>
      <c r="D28" s="1642" t="s">
        <v>1742</v>
      </c>
      <c r="E28" s="1643"/>
      <c r="F28" s="1642" t="s">
        <v>1743</v>
      </c>
      <c r="G28" s="1643"/>
      <c r="H28" s="308"/>
      <c r="I28"/>
    </row>
    <row r="29" spans="2:9" ht="30" customHeight="1" x14ac:dyDescent="0.35">
      <c r="B29" s="1666" t="s">
        <v>1807</v>
      </c>
      <c r="C29" s="1667"/>
      <c r="D29" s="1667"/>
      <c r="E29" s="1667"/>
      <c r="F29" s="1667"/>
      <c r="G29" s="1668"/>
    </row>
    <row r="30" spans="2:9" ht="45.75" customHeight="1" x14ac:dyDescent="0.35">
      <c r="B30" s="322" t="s">
        <v>161</v>
      </c>
      <c r="C30" s="647" t="s">
        <v>2702</v>
      </c>
      <c r="D30" s="809" t="s">
        <v>3086</v>
      </c>
      <c r="E30" s="809"/>
      <c r="F30" s="809" t="s">
        <v>343</v>
      </c>
      <c r="G30" s="809"/>
    </row>
    <row r="31" spans="2:9" ht="45.75" customHeight="1" x14ac:dyDescent="0.35">
      <c r="B31" s="287" t="s">
        <v>570</v>
      </c>
      <c r="C31" s="287" t="s">
        <v>1804</v>
      </c>
      <c r="D31" s="1185" t="s">
        <v>1106</v>
      </c>
      <c r="E31" s="1185"/>
      <c r="F31" s="1185" t="s">
        <v>494</v>
      </c>
      <c r="G31" s="1185"/>
    </row>
    <row r="32" spans="2:9" ht="30" customHeight="1" x14ac:dyDescent="0.35">
      <c r="B32" s="1666" t="s">
        <v>1808</v>
      </c>
      <c r="C32" s="1667"/>
      <c r="D32" s="1667"/>
      <c r="E32" s="1667"/>
      <c r="F32" s="1667"/>
      <c r="G32" s="1668"/>
    </row>
    <row r="33" spans="2:7" ht="45.75" customHeight="1" x14ac:dyDescent="0.35">
      <c r="B33" s="322" t="s">
        <v>181</v>
      </c>
      <c r="C33" s="647" t="s">
        <v>2702</v>
      </c>
      <c r="D33" s="809" t="s">
        <v>3086</v>
      </c>
      <c r="E33" s="809"/>
      <c r="F33" s="809" t="s">
        <v>343</v>
      </c>
      <c r="G33" s="809"/>
    </row>
    <row r="34" spans="2:7" ht="45.75" customHeight="1" x14ac:dyDescent="0.35">
      <c r="B34" s="287" t="s">
        <v>570</v>
      </c>
      <c r="C34" s="287" t="s">
        <v>1804</v>
      </c>
      <c r="D34" s="1185" t="s">
        <v>1106</v>
      </c>
      <c r="E34" s="1185"/>
      <c r="F34" s="1185" t="s">
        <v>494</v>
      </c>
      <c r="G34" s="1185"/>
    </row>
    <row r="37" spans="2:7" ht="24.95" customHeight="1" x14ac:dyDescent="0.35">
      <c r="B37" s="1647" t="s">
        <v>2284</v>
      </c>
      <c r="C37" s="1648"/>
    </row>
    <row r="38" spans="2:7" ht="36.75" customHeight="1" x14ac:dyDescent="0.35">
      <c r="B38" s="322" t="s">
        <v>194</v>
      </c>
      <c r="C38" s="783" t="s">
        <v>2283</v>
      </c>
      <c r="D38" s="809" t="s">
        <v>559</v>
      </c>
      <c r="E38" s="809"/>
      <c r="F38" s="809" t="s">
        <v>572</v>
      </c>
      <c r="G38" s="809"/>
    </row>
    <row r="39" spans="2:7" ht="36.75" customHeight="1" x14ac:dyDescent="0.35">
      <c r="B39" s="322" t="s">
        <v>197</v>
      </c>
      <c r="C39" s="784"/>
      <c r="D39" s="809" t="s">
        <v>38</v>
      </c>
      <c r="E39" s="809"/>
      <c r="F39" s="809" t="s">
        <v>38</v>
      </c>
      <c r="G39" s="809"/>
    </row>
  </sheetData>
  <sheetProtection password="CA09" sheet="1" objects="1" scenarios="1"/>
  <mergeCells count="33">
    <mergeCell ref="D30:E30"/>
    <mergeCell ref="F30:G30"/>
    <mergeCell ref="B25:D25"/>
    <mergeCell ref="D28:E28"/>
    <mergeCell ref="F28:G28"/>
    <mergeCell ref="B27:C27"/>
    <mergeCell ref="B29:G29"/>
    <mergeCell ref="B15:G15"/>
    <mergeCell ref="B16:F16"/>
    <mergeCell ref="B17:E17"/>
    <mergeCell ref="B20:E20"/>
    <mergeCell ref="B19:D19"/>
    <mergeCell ref="D31:E31"/>
    <mergeCell ref="F31:G31"/>
    <mergeCell ref="D34:E34"/>
    <mergeCell ref="F34:G34"/>
    <mergeCell ref="B32:G32"/>
    <mergeCell ref="D39:E39"/>
    <mergeCell ref="D33:E33"/>
    <mergeCell ref="F33:G33"/>
    <mergeCell ref="F39:G39"/>
    <mergeCell ref="B37:C37"/>
    <mergeCell ref="C38:C39"/>
    <mergeCell ref="D38:E38"/>
    <mergeCell ref="F38:G38"/>
    <mergeCell ref="B2:E2"/>
    <mergeCell ref="C10:D10"/>
    <mergeCell ref="F10:G10"/>
    <mergeCell ref="C11:D11"/>
    <mergeCell ref="F11:G11"/>
    <mergeCell ref="B4:C4"/>
    <mergeCell ref="B8:C8"/>
    <mergeCell ref="E8:F8"/>
  </mergeCells>
  <hyperlinks>
    <hyperlink ref="B4"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2"/>
  <dimension ref="A1:M52"/>
  <sheetViews>
    <sheetView showGridLines="0" showRuler="0" zoomScaleSheetLayoutView="100" workbookViewId="0">
      <pane ySplit="5" topLeftCell="A6" activePane="bottomLeft" state="frozen"/>
      <selection pane="bottomLeft" activeCell="C11" sqref="C11:D11"/>
    </sheetView>
  </sheetViews>
  <sheetFormatPr baseColWidth="10" defaultColWidth="9" defaultRowHeight="13.5" x14ac:dyDescent="0.35"/>
  <cols>
    <col min="1" max="1" width="2.86328125" style="31" customWidth="1"/>
    <col min="2" max="2" width="27.26562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2995</v>
      </c>
      <c r="C2" s="754"/>
      <c r="D2" s="754"/>
      <c r="E2" s="754"/>
      <c r="F2" s="754"/>
      <c r="G2" s="593"/>
      <c r="H2" s="45"/>
      <c r="I2"/>
    </row>
    <row r="3" spans="1:13" ht="12.75" customHeight="1" x14ac:dyDescent="0.45">
      <c r="B3"/>
      <c r="C3"/>
      <c r="D3"/>
      <c r="E3"/>
      <c r="F3"/>
      <c r="G3" s="154"/>
      <c r="H3" s="45"/>
      <c r="I3"/>
    </row>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3.75" customHeight="1" x14ac:dyDescent="0.35">
      <c r="B10" s="595" t="s">
        <v>2179</v>
      </c>
      <c r="C10" s="1627" t="s">
        <v>3139</v>
      </c>
      <c r="D10" s="1629"/>
      <c r="E10" s="597" t="s">
        <v>2179</v>
      </c>
      <c r="F10" s="1665" t="s">
        <v>108</v>
      </c>
      <c r="G10" s="1628"/>
      <c r="H10" s="302"/>
      <c r="I10" s="303"/>
      <c r="J10" s="295"/>
      <c r="K10" s="295"/>
      <c r="L10" s="295"/>
      <c r="M10" s="295"/>
    </row>
    <row r="11" spans="1:13" ht="102.75" customHeight="1" x14ac:dyDescent="0.35">
      <c r="B11" s="596" t="s">
        <v>1746</v>
      </c>
      <c r="C11" s="1627" t="s">
        <v>3140</v>
      </c>
      <c r="D11" s="1629"/>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70" t="s">
        <v>1767</v>
      </c>
      <c r="C15" s="1656"/>
      <c r="D15" s="1656"/>
      <c r="E15" s="1656"/>
      <c r="F15" s="1656"/>
      <c r="G15" s="1657"/>
      <c r="H15" s="309"/>
    </row>
    <row r="16" spans="1:13" ht="24.95" customHeight="1" x14ac:dyDescent="0.35">
      <c r="B16" s="1670" t="s">
        <v>2189</v>
      </c>
      <c r="C16" s="1656"/>
      <c r="D16" s="1656"/>
      <c r="E16" s="1656"/>
      <c r="F16" s="1657"/>
      <c r="G16" s="602" t="s">
        <v>568</v>
      </c>
      <c r="H16" s="27"/>
    </row>
    <row r="17" spans="2:9" ht="15" customHeight="1" x14ac:dyDescent="0.35">
      <c r="B17" s="1676" t="s">
        <v>35</v>
      </c>
      <c r="C17" s="1621"/>
      <c r="D17" s="1621"/>
      <c r="E17" s="1622"/>
      <c r="F17" s="317" t="s">
        <v>24</v>
      </c>
      <c r="G17" s="312"/>
      <c r="H17" s="27"/>
    </row>
    <row r="18" spans="2:9" ht="15" customHeight="1" x14ac:dyDescent="0.35">
      <c r="B18" s="1676" t="s">
        <v>39</v>
      </c>
      <c r="C18" s="1621"/>
      <c r="D18" s="1622"/>
      <c r="E18" s="313" t="s">
        <v>40</v>
      </c>
      <c r="F18" s="312"/>
      <c r="G18" s="312"/>
      <c r="H18" s="27"/>
    </row>
    <row r="19" spans="2:9" ht="24.95" customHeight="1" x14ac:dyDescent="0.35">
      <c r="B19" s="1620" t="s">
        <v>1778</v>
      </c>
      <c r="C19" s="1622"/>
      <c r="D19" s="594" t="s">
        <v>1779</v>
      </c>
      <c r="E19" s="27"/>
      <c r="F19" s="312"/>
      <c r="G19" s="312"/>
      <c r="H19" s="27"/>
    </row>
    <row r="20" spans="2:9" x14ac:dyDescent="0.35">
      <c r="B20" s="27"/>
      <c r="C20" s="27"/>
      <c r="D20" s="27"/>
      <c r="E20" s="27"/>
      <c r="F20" s="27"/>
      <c r="G20" s="27"/>
      <c r="H20" s="27"/>
    </row>
    <row r="21" spans="2:9" ht="24.95" customHeight="1" x14ac:dyDescent="0.35">
      <c r="B21" s="653" t="s">
        <v>2288</v>
      </c>
      <c r="C21" s="318"/>
      <c r="D21" s="312"/>
      <c r="E21" s="27"/>
      <c r="F21" s="27"/>
      <c r="G21" s="27"/>
      <c r="H21" s="27"/>
    </row>
    <row r="22" spans="2:9" ht="24.95" customHeight="1" x14ac:dyDescent="0.35">
      <c r="B22" s="1639" t="s">
        <v>2287</v>
      </c>
      <c r="C22" s="1641"/>
      <c r="D22" s="27"/>
      <c r="E22" s="27"/>
      <c r="F22" s="27"/>
      <c r="G22" s="27"/>
      <c r="H22" s="27"/>
    </row>
    <row r="23" spans="2:9" x14ac:dyDescent="0.35">
      <c r="B23" s="27"/>
      <c r="C23" s="27"/>
      <c r="D23" s="27"/>
      <c r="E23" s="27"/>
      <c r="F23" s="27"/>
      <c r="G23" s="27"/>
      <c r="H23" s="27"/>
    </row>
    <row r="24" spans="2:9" x14ac:dyDescent="0.35">
      <c r="B24" s="27"/>
      <c r="C24" s="27"/>
      <c r="D24" s="27"/>
      <c r="E24" s="27"/>
      <c r="F24" s="27"/>
      <c r="G24" s="27"/>
      <c r="H24" s="27"/>
    </row>
    <row r="25" spans="2:9" x14ac:dyDescent="0.35">
      <c r="B25" s="27"/>
      <c r="C25" s="27"/>
      <c r="D25" s="27"/>
      <c r="E25" s="27"/>
      <c r="F25" s="27"/>
      <c r="G25" s="27"/>
      <c r="H25" s="27"/>
    </row>
    <row r="27" spans="2:9" ht="35.1" customHeight="1" x14ac:dyDescent="0.4">
      <c r="B27" s="1649" t="s">
        <v>1748</v>
      </c>
      <c r="C27" s="1650"/>
      <c r="D27" s="1650"/>
    </row>
    <row r="29" spans="2:9" ht="24.95" customHeight="1" x14ac:dyDescent="0.35">
      <c r="B29" s="1647" t="s">
        <v>2285</v>
      </c>
      <c r="C29" s="1647"/>
    </row>
    <row r="30" spans="2:9" ht="24" customHeight="1" x14ac:dyDescent="0.45">
      <c r="B30" s="299" t="s">
        <v>1740</v>
      </c>
      <c r="C30" s="299" t="s">
        <v>1741</v>
      </c>
      <c r="D30" s="1642" t="s">
        <v>1742</v>
      </c>
      <c r="E30" s="1643"/>
      <c r="F30" s="1642" t="s">
        <v>1743</v>
      </c>
      <c r="G30" s="1643"/>
      <c r="H30" s="308"/>
      <c r="I30"/>
    </row>
    <row r="31" spans="2:9" ht="30" customHeight="1" x14ac:dyDescent="0.35">
      <c r="B31" s="1666" t="s">
        <v>1809</v>
      </c>
      <c r="C31" s="1667"/>
      <c r="D31" s="1667"/>
      <c r="E31" s="1667"/>
      <c r="F31" s="1667"/>
      <c r="G31" s="1668"/>
    </row>
    <row r="32" spans="2:9" ht="59.25" customHeight="1" x14ac:dyDescent="0.35">
      <c r="B32" s="287" t="s">
        <v>569</v>
      </c>
      <c r="C32" s="647" t="s">
        <v>2191</v>
      </c>
      <c r="D32" s="809" t="s">
        <v>3084</v>
      </c>
      <c r="E32" s="809"/>
      <c r="F32" s="809" t="s">
        <v>3085</v>
      </c>
      <c r="G32" s="809"/>
    </row>
    <row r="33" spans="2:7" ht="45.75" customHeight="1" x14ac:dyDescent="0.35">
      <c r="B33" s="287" t="s">
        <v>571</v>
      </c>
      <c r="C33" s="349" t="s">
        <v>2192</v>
      </c>
      <c r="D33" s="854" t="s">
        <v>1254</v>
      </c>
      <c r="E33" s="868"/>
      <c r="F33" s="916" t="s">
        <v>2068</v>
      </c>
      <c r="G33" s="1176"/>
    </row>
    <row r="34" spans="2:7" ht="56.25" customHeight="1" x14ac:dyDescent="0.35">
      <c r="B34" s="287" t="s">
        <v>175</v>
      </c>
      <c r="C34" s="287" t="s">
        <v>1812</v>
      </c>
      <c r="D34" s="1185" t="s">
        <v>1231</v>
      </c>
      <c r="E34" s="1185"/>
      <c r="F34" s="1185" t="s">
        <v>0</v>
      </c>
      <c r="G34" s="1185"/>
    </row>
    <row r="35" spans="2:7" ht="56.25" customHeight="1" x14ac:dyDescent="0.35">
      <c r="B35" s="287" t="s">
        <v>574</v>
      </c>
      <c r="C35" s="287" t="s">
        <v>2193</v>
      </c>
      <c r="D35" s="854" t="s">
        <v>2085</v>
      </c>
      <c r="E35" s="868"/>
      <c r="F35" s="854" t="s">
        <v>575</v>
      </c>
      <c r="G35" s="868"/>
    </row>
    <row r="36" spans="2:7" ht="30" customHeight="1" x14ac:dyDescent="0.35">
      <c r="B36" s="1666" t="s">
        <v>1810</v>
      </c>
      <c r="C36" s="1667"/>
      <c r="D36" s="1667"/>
      <c r="E36" s="1667"/>
      <c r="F36" s="1667"/>
      <c r="G36" s="1668"/>
    </row>
    <row r="37" spans="2:7" ht="62.25" customHeight="1" x14ac:dyDescent="0.35">
      <c r="B37" s="287" t="s">
        <v>569</v>
      </c>
      <c r="C37" s="647" t="s">
        <v>2191</v>
      </c>
      <c r="D37" s="809" t="s">
        <v>3084</v>
      </c>
      <c r="E37" s="809"/>
      <c r="F37" s="809" t="s">
        <v>3085</v>
      </c>
      <c r="G37" s="809"/>
    </row>
    <row r="38" spans="2:7" ht="45.75" customHeight="1" x14ac:dyDescent="0.35">
      <c r="B38" s="287" t="s">
        <v>571</v>
      </c>
      <c r="C38" s="772" t="s">
        <v>2192</v>
      </c>
      <c r="D38" s="854" t="s">
        <v>1254</v>
      </c>
      <c r="E38" s="868"/>
      <c r="F38" s="916" t="s">
        <v>2068</v>
      </c>
      <c r="G38" s="1176"/>
    </row>
    <row r="39" spans="2:7" ht="45.75" customHeight="1" x14ac:dyDescent="0.35">
      <c r="B39" s="287" t="s">
        <v>185</v>
      </c>
      <c r="C39" s="773"/>
      <c r="D39" s="854" t="s">
        <v>1254</v>
      </c>
      <c r="E39" s="868"/>
      <c r="F39" s="916" t="s">
        <v>2068</v>
      </c>
      <c r="G39" s="1176"/>
    </row>
    <row r="40" spans="2:7" ht="56.25" customHeight="1" x14ac:dyDescent="0.35">
      <c r="B40" s="287" t="s">
        <v>175</v>
      </c>
      <c r="C40" s="287" t="s">
        <v>1812</v>
      </c>
      <c r="D40" s="1185" t="s">
        <v>1231</v>
      </c>
      <c r="E40" s="1185"/>
      <c r="F40" s="1185" t="s">
        <v>0</v>
      </c>
      <c r="G40" s="1185"/>
    </row>
    <row r="41" spans="2:7" ht="56.25" customHeight="1" x14ac:dyDescent="0.35">
      <c r="B41" s="287" t="s">
        <v>574</v>
      </c>
      <c r="C41" s="287" t="s">
        <v>2193</v>
      </c>
      <c r="D41" s="854" t="s">
        <v>2085</v>
      </c>
      <c r="E41" s="868"/>
      <c r="F41" s="854" t="s">
        <v>575</v>
      </c>
      <c r="G41" s="868"/>
    </row>
    <row r="42" spans="2:7" ht="30" customHeight="1" x14ac:dyDescent="0.35">
      <c r="B42" s="1666" t="s">
        <v>1811</v>
      </c>
      <c r="C42" s="1667"/>
      <c r="D42" s="1667"/>
      <c r="E42" s="1667"/>
      <c r="F42" s="1667"/>
      <c r="G42" s="1668"/>
    </row>
    <row r="43" spans="2:7" ht="63.75" customHeight="1" x14ac:dyDescent="0.35">
      <c r="B43" s="322" t="s">
        <v>181</v>
      </c>
      <c r="C43" s="647" t="s">
        <v>2191</v>
      </c>
      <c r="D43" s="809" t="s">
        <v>3084</v>
      </c>
      <c r="E43" s="809"/>
      <c r="F43" s="809" t="s">
        <v>3085</v>
      </c>
      <c r="G43" s="809"/>
    </row>
    <row r="44" spans="2:7" ht="45.75" customHeight="1" x14ac:dyDescent="0.35">
      <c r="B44" s="287" t="s">
        <v>571</v>
      </c>
      <c r="C44" s="772" t="s">
        <v>2192</v>
      </c>
      <c r="D44" s="854" t="s">
        <v>1254</v>
      </c>
      <c r="E44" s="868"/>
      <c r="F44" s="916" t="s">
        <v>2068</v>
      </c>
      <c r="G44" s="1176"/>
    </row>
    <row r="45" spans="2:7" ht="45.75" customHeight="1" x14ac:dyDescent="0.35">
      <c r="B45" s="287" t="s">
        <v>185</v>
      </c>
      <c r="C45" s="773"/>
      <c r="D45" s="854" t="s">
        <v>1254</v>
      </c>
      <c r="E45" s="868"/>
      <c r="F45" s="916" t="s">
        <v>2068</v>
      </c>
      <c r="G45" s="1176"/>
    </row>
    <row r="46" spans="2:7" ht="56.25" customHeight="1" x14ac:dyDescent="0.35">
      <c r="B46" s="287" t="s">
        <v>175</v>
      </c>
      <c r="C46" s="287" t="s">
        <v>1812</v>
      </c>
      <c r="D46" s="1185" t="s">
        <v>1231</v>
      </c>
      <c r="E46" s="1185"/>
      <c r="F46" s="1185" t="s">
        <v>0</v>
      </c>
      <c r="G46" s="1185"/>
    </row>
    <row r="47" spans="2:7" ht="56.25" customHeight="1" x14ac:dyDescent="0.35">
      <c r="B47" s="226" t="s">
        <v>183</v>
      </c>
      <c r="C47" s="287" t="s">
        <v>2193</v>
      </c>
      <c r="D47" s="854" t="s">
        <v>2085</v>
      </c>
      <c r="E47" s="868"/>
      <c r="F47" s="854" t="s">
        <v>575</v>
      </c>
      <c r="G47" s="868"/>
    </row>
    <row r="50" spans="2:7" ht="24.95" customHeight="1" x14ac:dyDescent="0.35">
      <c r="B50" s="1647" t="s">
        <v>2286</v>
      </c>
      <c r="C50" s="1648"/>
    </row>
    <row r="51" spans="2:7" ht="36.75" customHeight="1" x14ac:dyDescent="0.35">
      <c r="B51" s="322" t="s">
        <v>1130</v>
      </c>
      <c r="C51" s="783" t="s">
        <v>2684</v>
      </c>
      <c r="D51" s="809" t="s">
        <v>1671</v>
      </c>
      <c r="E51" s="809"/>
      <c r="F51" s="809" t="s">
        <v>15</v>
      </c>
      <c r="G51" s="809"/>
    </row>
    <row r="52" spans="2:7" ht="30.4" x14ac:dyDescent="0.35">
      <c r="B52" s="322" t="s">
        <v>234</v>
      </c>
      <c r="C52" s="784"/>
      <c r="D52" s="809" t="s">
        <v>544</v>
      </c>
      <c r="E52" s="809"/>
      <c r="F52" s="809" t="s">
        <v>233</v>
      </c>
      <c r="G52" s="809"/>
    </row>
  </sheetData>
  <sheetProtection password="CA09" sheet="1" objects="1" scenarios="1"/>
  <mergeCells count="57">
    <mergeCell ref="B2:F2"/>
    <mergeCell ref="B50:C50"/>
    <mergeCell ref="B8:C8"/>
    <mergeCell ref="E8:F8"/>
    <mergeCell ref="B36:G36"/>
    <mergeCell ref="D37:E37"/>
    <mergeCell ref="F38:G38"/>
    <mergeCell ref="D40:E40"/>
    <mergeCell ref="F40:G40"/>
    <mergeCell ref="D41:E41"/>
    <mergeCell ref="F41:G41"/>
    <mergeCell ref="C38:C39"/>
    <mergeCell ref="D43:E43"/>
    <mergeCell ref="F43:G43"/>
    <mergeCell ref="C44:C45"/>
    <mergeCell ref="D39:E39"/>
    <mergeCell ref="B4:C4"/>
    <mergeCell ref="B22:C22"/>
    <mergeCell ref="D35:E35"/>
    <mergeCell ref="F35:G35"/>
    <mergeCell ref="D33:E33"/>
    <mergeCell ref="F33:G33"/>
    <mergeCell ref="D34:E34"/>
    <mergeCell ref="F34:G34"/>
    <mergeCell ref="D30:E30"/>
    <mergeCell ref="F30:G30"/>
    <mergeCell ref="B31:G31"/>
    <mergeCell ref="C10:D10"/>
    <mergeCell ref="F10:G10"/>
    <mergeCell ref="C11:D11"/>
    <mergeCell ref="F11:G11"/>
    <mergeCell ref="B15:G15"/>
    <mergeCell ref="B42:G42"/>
    <mergeCell ref="D51:E51"/>
    <mergeCell ref="F51:G51"/>
    <mergeCell ref="B27:D27"/>
    <mergeCell ref="B29:C29"/>
    <mergeCell ref="D47:E47"/>
    <mergeCell ref="F47:G47"/>
    <mergeCell ref="D45:E45"/>
    <mergeCell ref="F45:G45"/>
    <mergeCell ref="B16:F16"/>
    <mergeCell ref="B17:E17"/>
    <mergeCell ref="B18:D18"/>
    <mergeCell ref="B19:C19"/>
    <mergeCell ref="C51:C52"/>
    <mergeCell ref="D52:E52"/>
    <mergeCell ref="F52:G52"/>
    <mergeCell ref="D32:E32"/>
    <mergeCell ref="F32:G32"/>
    <mergeCell ref="F37:G37"/>
    <mergeCell ref="D38:E38"/>
    <mergeCell ref="D44:E44"/>
    <mergeCell ref="F44:G44"/>
    <mergeCell ref="D46:E46"/>
    <mergeCell ref="F46:G46"/>
    <mergeCell ref="F39:G39"/>
  </mergeCells>
  <hyperlinks>
    <hyperlink ref="B4"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4"/>
  <dimension ref="A1:M49"/>
  <sheetViews>
    <sheetView showGridLines="0" showRuler="0" zoomScaleSheetLayoutView="100" workbookViewId="0">
      <pane ySplit="5" topLeftCell="A6" activePane="bottomLeft" state="frozen"/>
      <selection pane="bottomLeft" activeCell="J11" sqref="J11"/>
    </sheetView>
  </sheetViews>
  <sheetFormatPr baseColWidth="10" defaultColWidth="9" defaultRowHeight="13.5" x14ac:dyDescent="0.35"/>
  <cols>
    <col min="1" max="1" width="2.86328125" style="31" customWidth="1"/>
    <col min="2" max="2" width="18.265625" style="31" customWidth="1"/>
    <col min="3" max="3" width="23.1328125" style="31" customWidth="1"/>
    <col min="4" max="4" width="18.3984375" style="31" customWidth="1"/>
    <col min="5" max="5" width="16.398437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2996</v>
      </c>
      <c r="C2" s="754"/>
      <c r="D2" s="754"/>
      <c r="E2" s="754"/>
      <c r="F2" s="754"/>
      <c r="G2" s="593"/>
      <c r="H2" s="45"/>
      <c r="I2"/>
    </row>
    <row r="3" spans="1:13" customFormat="1" ht="11.2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69.75" customHeight="1" x14ac:dyDescent="0.35">
      <c r="B10" s="595" t="s">
        <v>2179</v>
      </c>
      <c r="C10" s="1623" t="s">
        <v>3142</v>
      </c>
      <c r="D10" s="1624"/>
      <c r="E10" s="597" t="s">
        <v>2179</v>
      </c>
      <c r="F10" s="1664" t="s">
        <v>108</v>
      </c>
      <c r="G10" s="1626"/>
      <c r="H10" s="302"/>
      <c r="I10" s="303"/>
      <c r="J10" s="295"/>
      <c r="K10" s="295"/>
      <c r="L10" s="295"/>
      <c r="M10" s="295"/>
    </row>
    <row r="11" spans="1:13" ht="95.25" customHeight="1" x14ac:dyDescent="0.35">
      <c r="B11" s="596" t="s">
        <v>1746</v>
      </c>
      <c r="C11" s="1627" t="s">
        <v>3141</v>
      </c>
      <c r="D11" s="1629"/>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70" t="s">
        <v>1767</v>
      </c>
      <c r="C15" s="1656"/>
      <c r="D15" s="1656"/>
      <c r="E15" s="1656"/>
      <c r="F15" s="1656"/>
      <c r="G15" s="1657"/>
      <c r="H15" s="309"/>
    </row>
    <row r="16" spans="1:13" ht="24.95" customHeight="1" x14ac:dyDescent="0.35">
      <c r="B16" s="1670" t="s">
        <v>2189</v>
      </c>
      <c r="C16" s="1656"/>
      <c r="D16" s="1656"/>
      <c r="E16" s="1656"/>
      <c r="F16" s="1657"/>
      <c r="G16" s="602" t="s">
        <v>568</v>
      </c>
      <c r="H16" s="27"/>
    </row>
    <row r="17" spans="2:9" ht="15" customHeight="1" x14ac:dyDescent="0.35">
      <c r="B17" s="1676" t="s">
        <v>35</v>
      </c>
      <c r="C17" s="1621"/>
      <c r="D17" s="1621"/>
      <c r="E17" s="1622"/>
      <c r="F17" s="317" t="s">
        <v>24</v>
      </c>
      <c r="G17" s="312"/>
      <c r="H17" s="27"/>
    </row>
    <row r="18" spans="2:9" ht="24.95" customHeight="1" x14ac:dyDescent="0.35">
      <c r="B18" s="1620" t="s">
        <v>1778</v>
      </c>
      <c r="C18" s="1621"/>
      <c r="D18" s="1622"/>
      <c r="E18" s="602" t="s">
        <v>1779</v>
      </c>
      <c r="F18" s="312"/>
      <c r="G18" s="312"/>
      <c r="H18" s="27"/>
    </row>
    <row r="19" spans="2:9" x14ac:dyDescent="0.35">
      <c r="B19" s="27"/>
      <c r="C19" s="27"/>
      <c r="D19" s="27"/>
      <c r="E19" s="27"/>
      <c r="F19" s="27"/>
      <c r="G19" s="27"/>
      <c r="H19" s="27"/>
    </row>
    <row r="20" spans="2:9" ht="24.95" customHeight="1" x14ac:dyDescent="0.35">
      <c r="B20" s="1677" t="s">
        <v>2294</v>
      </c>
      <c r="C20" s="1677"/>
      <c r="D20" s="312"/>
      <c r="E20" s="27"/>
      <c r="F20" s="27"/>
      <c r="G20" s="27"/>
      <c r="H20" s="27"/>
    </row>
    <row r="21" spans="2:9" ht="24.95" customHeight="1" x14ac:dyDescent="0.35">
      <c r="B21" s="1678" t="s">
        <v>2941</v>
      </c>
      <c r="C21" s="1679"/>
      <c r="D21" s="1679"/>
      <c r="E21" s="27"/>
      <c r="F21" s="27"/>
      <c r="G21" s="27"/>
      <c r="H21" s="27"/>
    </row>
    <row r="22" spans="2:9" x14ac:dyDescent="0.35">
      <c r="B22" s="27"/>
      <c r="C22" s="27"/>
      <c r="D22" s="27"/>
      <c r="E22" s="27"/>
      <c r="F22" s="27"/>
      <c r="G22" s="27"/>
      <c r="H22" s="27"/>
    </row>
    <row r="23" spans="2:9" x14ac:dyDescent="0.35">
      <c r="B23" s="27"/>
      <c r="C23" s="27"/>
      <c r="D23" s="27"/>
      <c r="E23" s="27"/>
      <c r="F23" s="27"/>
      <c r="G23" s="27"/>
      <c r="H23" s="27"/>
    </row>
    <row r="24" spans="2:9" x14ac:dyDescent="0.35">
      <c r="B24" s="27"/>
      <c r="C24" s="27"/>
      <c r="D24" s="27"/>
      <c r="E24" s="27"/>
      <c r="F24" s="27"/>
      <c r="G24" s="27"/>
      <c r="H24" s="27"/>
    </row>
    <row r="26" spans="2:9" ht="35.1" customHeight="1" x14ac:dyDescent="0.4">
      <c r="B26" s="1649" t="s">
        <v>1748</v>
      </c>
      <c r="C26" s="1650"/>
      <c r="D26" s="1650"/>
    </row>
    <row r="28" spans="2:9" ht="24.95" customHeight="1" x14ac:dyDescent="0.35">
      <c r="B28" s="1647" t="s">
        <v>2295</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66" t="s">
        <v>1809</v>
      </c>
      <c r="C30" s="1667"/>
      <c r="D30" s="1667"/>
      <c r="E30" s="1667"/>
      <c r="F30" s="1667"/>
      <c r="G30" s="1668"/>
    </row>
    <row r="31" spans="2:9" ht="62.25" customHeight="1" x14ac:dyDescent="0.35">
      <c r="B31" s="287" t="s">
        <v>569</v>
      </c>
      <c r="C31" s="647" t="s">
        <v>2191</v>
      </c>
      <c r="D31" s="809" t="s">
        <v>3084</v>
      </c>
      <c r="E31" s="809"/>
      <c r="F31" s="809" t="s">
        <v>3085</v>
      </c>
      <c r="G31" s="809"/>
    </row>
    <row r="32" spans="2:9" ht="45.75" customHeight="1" x14ac:dyDescent="0.35">
      <c r="B32" s="287" t="s">
        <v>571</v>
      </c>
      <c r="C32" s="349" t="s">
        <v>2192</v>
      </c>
      <c r="D32" s="854" t="s">
        <v>1254</v>
      </c>
      <c r="E32" s="868"/>
      <c r="F32" s="916" t="s">
        <v>2068</v>
      </c>
      <c r="G32" s="1176"/>
    </row>
    <row r="33" spans="2:7" ht="56.25" customHeight="1" x14ac:dyDescent="0.35">
      <c r="B33" s="287" t="s">
        <v>175</v>
      </c>
      <c r="C33" s="287" t="s">
        <v>1812</v>
      </c>
      <c r="D33" s="1185" t="s">
        <v>1231</v>
      </c>
      <c r="E33" s="1185"/>
      <c r="F33" s="1185" t="s">
        <v>0</v>
      </c>
      <c r="G33" s="1185"/>
    </row>
    <row r="34" spans="2:7" ht="30" customHeight="1" x14ac:dyDescent="0.35">
      <c r="B34" s="1666" t="s">
        <v>1810</v>
      </c>
      <c r="C34" s="1667"/>
      <c r="D34" s="1667"/>
      <c r="E34" s="1667"/>
      <c r="F34" s="1667"/>
      <c r="G34" s="1668"/>
    </row>
    <row r="35" spans="2:7" ht="63.75" customHeight="1" x14ac:dyDescent="0.35">
      <c r="B35" s="287" t="s">
        <v>569</v>
      </c>
      <c r="C35" s="647" t="s">
        <v>2191</v>
      </c>
      <c r="D35" s="809" t="s">
        <v>3084</v>
      </c>
      <c r="E35" s="809"/>
      <c r="F35" s="809" t="s">
        <v>3085</v>
      </c>
      <c r="G35" s="809"/>
    </row>
    <row r="36" spans="2:7" ht="45.75" customHeight="1" x14ac:dyDescent="0.35">
      <c r="B36" s="287" t="s">
        <v>571</v>
      </c>
      <c r="C36" s="772" t="s">
        <v>2192</v>
      </c>
      <c r="D36" s="854" t="s">
        <v>1254</v>
      </c>
      <c r="E36" s="868"/>
      <c r="F36" s="916" t="s">
        <v>2068</v>
      </c>
      <c r="G36" s="1176"/>
    </row>
    <row r="37" spans="2:7" ht="45.75" customHeight="1" x14ac:dyDescent="0.35">
      <c r="B37" s="287" t="s">
        <v>185</v>
      </c>
      <c r="C37" s="773"/>
      <c r="D37" s="854" t="s">
        <v>1254</v>
      </c>
      <c r="E37" s="868"/>
      <c r="F37" s="916" t="s">
        <v>2068</v>
      </c>
      <c r="G37" s="1176"/>
    </row>
    <row r="38" spans="2:7" ht="56.25" customHeight="1" x14ac:dyDescent="0.35">
      <c r="B38" s="287" t="s">
        <v>175</v>
      </c>
      <c r="C38" s="287" t="s">
        <v>1812</v>
      </c>
      <c r="D38" s="1185" t="s">
        <v>1231</v>
      </c>
      <c r="E38" s="1185"/>
      <c r="F38" s="1185" t="s">
        <v>0</v>
      </c>
      <c r="G38" s="1185"/>
    </row>
    <row r="39" spans="2:7" ht="30" customHeight="1" x14ac:dyDescent="0.35">
      <c r="B39" s="1666" t="s">
        <v>1811</v>
      </c>
      <c r="C39" s="1667"/>
      <c r="D39" s="1667"/>
      <c r="E39" s="1667"/>
      <c r="F39" s="1667"/>
      <c r="G39" s="1668"/>
    </row>
    <row r="40" spans="2:7" ht="61.5" customHeight="1" x14ac:dyDescent="0.35">
      <c r="B40" s="322" t="s">
        <v>181</v>
      </c>
      <c r="C40" s="647" t="s">
        <v>2191</v>
      </c>
      <c r="D40" s="809" t="s">
        <v>3084</v>
      </c>
      <c r="E40" s="809"/>
      <c r="F40" s="809" t="s">
        <v>3085</v>
      </c>
      <c r="G40" s="809"/>
    </row>
    <row r="41" spans="2:7" ht="45.75" customHeight="1" x14ac:dyDescent="0.35">
      <c r="B41" s="287" t="s">
        <v>571</v>
      </c>
      <c r="C41" s="772" t="s">
        <v>2192</v>
      </c>
      <c r="D41" s="854" t="s">
        <v>1254</v>
      </c>
      <c r="E41" s="868"/>
      <c r="F41" s="916" t="s">
        <v>2068</v>
      </c>
      <c r="G41" s="1176"/>
    </row>
    <row r="42" spans="2:7" ht="45.75" customHeight="1" x14ac:dyDescent="0.35">
      <c r="B42" s="287" t="s">
        <v>185</v>
      </c>
      <c r="C42" s="773"/>
      <c r="D42" s="854" t="s">
        <v>1254</v>
      </c>
      <c r="E42" s="868"/>
      <c r="F42" s="916" t="s">
        <v>2068</v>
      </c>
      <c r="G42" s="1176"/>
    </row>
    <row r="43" spans="2:7" ht="56.25" customHeight="1" x14ac:dyDescent="0.35">
      <c r="B43" s="287" t="s">
        <v>175</v>
      </c>
      <c r="C43" s="287" t="s">
        <v>1812</v>
      </c>
      <c r="D43" s="1185" t="s">
        <v>1231</v>
      </c>
      <c r="E43" s="1185"/>
      <c r="F43" s="1185" t="s">
        <v>0</v>
      </c>
      <c r="G43" s="1185"/>
    </row>
    <row r="46" spans="2:7" ht="24.95" customHeight="1" x14ac:dyDescent="0.35">
      <c r="B46" s="1647" t="s">
        <v>2296</v>
      </c>
      <c r="C46" s="1648"/>
    </row>
    <row r="47" spans="2:7" ht="36.75" customHeight="1" x14ac:dyDescent="0.35">
      <c r="B47" s="322" t="s">
        <v>1130</v>
      </c>
      <c r="C47" s="783" t="s">
        <v>2685</v>
      </c>
      <c r="D47" s="809" t="s">
        <v>1671</v>
      </c>
      <c r="E47" s="809"/>
      <c r="F47" s="809" t="s">
        <v>15</v>
      </c>
      <c r="G47" s="809"/>
    </row>
    <row r="48" spans="2:7" ht="40.5" x14ac:dyDescent="0.35">
      <c r="B48" s="322" t="s">
        <v>234</v>
      </c>
      <c r="C48" s="784"/>
      <c r="D48" s="809" t="s">
        <v>544</v>
      </c>
      <c r="E48" s="809"/>
      <c r="F48" s="809" t="s">
        <v>235</v>
      </c>
      <c r="G48" s="809"/>
    </row>
    <row r="49" spans="2:7" x14ac:dyDescent="0.35">
      <c r="B49" s="46"/>
      <c r="D49" s="46"/>
      <c r="E49" s="46"/>
      <c r="F49" s="46"/>
      <c r="G49" s="46"/>
    </row>
  </sheetData>
  <sheetProtection password="CA09" sheet="1" objects="1" scenarios="1"/>
  <mergeCells count="51">
    <mergeCell ref="B8:C8"/>
    <mergeCell ref="E8:F8"/>
    <mergeCell ref="B20:C20"/>
    <mergeCell ref="B21:D21"/>
    <mergeCell ref="D32:E32"/>
    <mergeCell ref="F32:G32"/>
    <mergeCell ref="D29:E29"/>
    <mergeCell ref="B26:D26"/>
    <mergeCell ref="F31:G31"/>
    <mergeCell ref="B28:C28"/>
    <mergeCell ref="D33:E33"/>
    <mergeCell ref="F33:G33"/>
    <mergeCell ref="F38:G38"/>
    <mergeCell ref="D37:E37"/>
    <mergeCell ref="F37:G37"/>
    <mergeCell ref="D47:E47"/>
    <mergeCell ref="F47:G47"/>
    <mergeCell ref="C47:C48"/>
    <mergeCell ref="D48:E48"/>
    <mergeCell ref="F48:G48"/>
    <mergeCell ref="B46:C46"/>
    <mergeCell ref="C36:C37"/>
    <mergeCell ref="D42:E42"/>
    <mergeCell ref="F42:G42"/>
    <mergeCell ref="C41:C42"/>
    <mergeCell ref="D36:E36"/>
    <mergeCell ref="D43:E43"/>
    <mergeCell ref="F43:G43"/>
    <mergeCell ref="B39:G39"/>
    <mergeCell ref="D40:E40"/>
    <mergeCell ref="F40:G40"/>
    <mergeCell ref="D41:E41"/>
    <mergeCell ref="F41:G41"/>
    <mergeCell ref="F36:G36"/>
    <mergeCell ref="D38:E38"/>
    <mergeCell ref="B4:C4"/>
    <mergeCell ref="B2:F2"/>
    <mergeCell ref="B34:G34"/>
    <mergeCell ref="D35:E35"/>
    <mergeCell ref="F35:G35"/>
    <mergeCell ref="B15:G15"/>
    <mergeCell ref="B16:F16"/>
    <mergeCell ref="B17:E17"/>
    <mergeCell ref="B18:D18"/>
    <mergeCell ref="C10:D10"/>
    <mergeCell ref="F10:G10"/>
    <mergeCell ref="C11:D11"/>
    <mergeCell ref="F11:G11"/>
    <mergeCell ref="B30:G30"/>
    <mergeCell ref="F29:G29"/>
    <mergeCell ref="D31:E31"/>
  </mergeCells>
  <hyperlinks>
    <hyperlink ref="B4"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6"/>
  <dimension ref="A1:M55"/>
  <sheetViews>
    <sheetView showGridLines="0" showRuler="0" zoomScaleSheetLayoutView="100" workbookViewId="0">
      <pane ySplit="5" topLeftCell="A6" activePane="bottomLeft" state="frozen"/>
      <selection pane="bottomLeft" activeCell="K2" sqref="K2"/>
    </sheetView>
  </sheetViews>
  <sheetFormatPr baseColWidth="10" defaultColWidth="9" defaultRowHeight="13.5" x14ac:dyDescent="0.35"/>
  <cols>
    <col min="1" max="1" width="2.86328125" style="31" customWidth="1"/>
    <col min="2" max="2" width="21.26562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2997</v>
      </c>
      <c r="C2" s="754"/>
      <c r="D2" s="754"/>
      <c r="E2" s="754"/>
      <c r="F2" s="754"/>
      <c r="G2" s="154"/>
      <c r="H2" s="45"/>
      <c r="I2"/>
    </row>
    <row r="3" spans="1:13" customFormat="1" ht="9.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9" customHeight="1" x14ac:dyDescent="0.35">
      <c r="B10" s="595" t="s">
        <v>2179</v>
      </c>
      <c r="C10" s="1627" t="s">
        <v>3143</v>
      </c>
      <c r="D10" s="1629"/>
      <c r="E10" s="597" t="s">
        <v>2179</v>
      </c>
      <c r="F10" s="1664" t="s">
        <v>108</v>
      </c>
      <c r="G10" s="1626"/>
      <c r="H10" s="302"/>
      <c r="I10" s="303"/>
      <c r="J10" s="295"/>
      <c r="K10" s="295"/>
      <c r="L10" s="295"/>
      <c r="M10" s="295"/>
    </row>
    <row r="11" spans="1:13" ht="110.25" customHeight="1" x14ac:dyDescent="0.35">
      <c r="B11" s="596" t="s">
        <v>1746</v>
      </c>
      <c r="C11" s="1623" t="s">
        <v>3144</v>
      </c>
      <c r="D11" s="1624"/>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70" t="s">
        <v>1767</v>
      </c>
      <c r="C15" s="1656"/>
      <c r="D15" s="1656"/>
      <c r="E15" s="1656"/>
      <c r="F15" s="1656"/>
      <c r="G15" s="1657"/>
      <c r="H15" s="309"/>
    </row>
    <row r="16" spans="1:13" ht="24.95" customHeight="1" x14ac:dyDescent="0.35">
      <c r="B16" s="1670" t="s">
        <v>2189</v>
      </c>
      <c r="C16" s="1656"/>
      <c r="D16" s="1656"/>
      <c r="E16" s="1656"/>
      <c r="F16" s="1657"/>
      <c r="G16" s="602" t="s">
        <v>568</v>
      </c>
      <c r="H16" s="27"/>
    </row>
    <row r="17" spans="2:9" ht="15" customHeight="1" x14ac:dyDescent="0.35">
      <c r="B17" s="1676" t="s">
        <v>35</v>
      </c>
      <c r="C17" s="1621"/>
      <c r="D17" s="1621"/>
      <c r="E17" s="1622"/>
      <c r="F17" s="317" t="s">
        <v>24</v>
      </c>
      <c r="G17" s="312"/>
      <c r="H17" s="27"/>
    </row>
    <row r="18" spans="2:9" ht="24.95" customHeight="1" x14ac:dyDescent="0.35">
      <c r="B18" s="1620" t="s">
        <v>1781</v>
      </c>
      <c r="C18" s="1621"/>
      <c r="D18" s="1622"/>
      <c r="E18" s="603" t="s">
        <v>1782</v>
      </c>
      <c r="F18" s="312"/>
      <c r="G18" s="312"/>
      <c r="H18" s="27"/>
    </row>
    <row r="19" spans="2:9" ht="24.95" customHeight="1" x14ac:dyDescent="0.35">
      <c r="B19" s="1670" t="s">
        <v>2690</v>
      </c>
      <c r="C19" s="1656"/>
      <c r="D19" s="748" t="s">
        <v>2689</v>
      </c>
      <c r="E19" s="324"/>
      <c r="F19" s="312"/>
      <c r="G19" s="312"/>
      <c r="H19" s="27"/>
    </row>
    <row r="20" spans="2:9" x14ac:dyDescent="0.35">
      <c r="B20" s="27"/>
      <c r="C20" s="27"/>
      <c r="D20" s="27"/>
      <c r="E20" s="27"/>
      <c r="F20" s="27"/>
      <c r="G20" s="27"/>
      <c r="H20" s="27"/>
    </row>
    <row r="21" spans="2:9" ht="56.25" customHeight="1" x14ac:dyDescent="0.45">
      <c r="B21" s="656" t="s">
        <v>2292</v>
      </c>
      <c r="C21"/>
      <c r="D21" s="312"/>
      <c r="E21" s="27"/>
      <c r="F21" s="27"/>
      <c r="G21" s="27"/>
      <c r="H21" s="27"/>
    </row>
    <row r="22" spans="2:9" ht="24.95" customHeight="1" x14ac:dyDescent="0.45">
      <c r="B22" s="1639" t="s">
        <v>2289</v>
      </c>
      <c r="C22" s="1680"/>
      <c r="D22"/>
      <c r="E22" s="27"/>
      <c r="F22" s="27"/>
      <c r="G22" s="27"/>
      <c r="H22" s="27"/>
    </row>
    <row r="23" spans="2:9" x14ac:dyDescent="0.35">
      <c r="B23" s="27"/>
      <c r="C23" s="27"/>
      <c r="D23" s="27"/>
      <c r="E23" s="27"/>
      <c r="F23" s="27"/>
      <c r="G23" s="27"/>
      <c r="H23" s="27"/>
    </row>
    <row r="24" spans="2:9" x14ac:dyDescent="0.35">
      <c r="B24" s="27"/>
      <c r="C24" s="27"/>
      <c r="D24" s="27"/>
      <c r="E24" s="27"/>
      <c r="F24" s="27"/>
      <c r="G24" s="27"/>
      <c r="H24" s="27"/>
    </row>
    <row r="25" spans="2:9" x14ac:dyDescent="0.35">
      <c r="B25" s="27"/>
      <c r="C25" s="27"/>
      <c r="D25" s="27"/>
      <c r="E25" s="27"/>
      <c r="F25" s="27"/>
      <c r="G25" s="27"/>
      <c r="H25" s="27"/>
    </row>
    <row r="26" spans="2:9" ht="35.1" customHeight="1" x14ac:dyDescent="0.4">
      <c r="B26" s="1649" t="s">
        <v>1748</v>
      </c>
      <c r="C26" s="1650"/>
      <c r="D26" s="1650"/>
    </row>
    <row r="28" spans="2:9" ht="24.95" customHeight="1" x14ac:dyDescent="0.35">
      <c r="B28" s="1647" t="s">
        <v>2290</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81" t="s">
        <v>1809</v>
      </c>
      <c r="C30" s="1682"/>
      <c r="D30" s="1682"/>
      <c r="E30" s="1682"/>
      <c r="F30" s="1682"/>
      <c r="G30" s="1683"/>
    </row>
    <row r="31" spans="2:9" ht="62.25" customHeight="1" x14ac:dyDescent="0.35">
      <c r="B31" s="287" t="s">
        <v>569</v>
      </c>
      <c r="C31" s="647" t="s">
        <v>2191</v>
      </c>
      <c r="D31" s="809" t="s">
        <v>3084</v>
      </c>
      <c r="E31" s="809"/>
      <c r="F31" s="916" t="s">
        <v>2694</v>
      </c>
      <c r="G31" s="1176"/>
    </row>
    <row r="32" spans="2:9" ht="45.75" customHeight="1" x14ac:dyDescent="0.35">
      <c r="B32" s="287" t="s">
        <v>571</v>
      </c>
      <c r="C32" s="349" t="s">
        <v>2192</v>
      </c>
      <c r="D32" s="854" t="s">
        <v>1254</v>
      </c>
      <c r="E32" s="1684"/>
      <c r="F32" s="916" t="s">
        <v>2068</v>
      </c>
      <c r="G32" s="1176"/>
    </row>
    <row r="33" spans="2:7" ht="56.25" customHeight="1" x14ac:dyDescent="0.35">
      <c r="B33" s="287" t="s">
        <v>177</v>
      </c>
      <c r="C33" s="287" t="s">
        <v>1813</v>
      </c>
      <c r="D33" s="1185" t="s">
        <v>1231</v>
      </c>
      <c r="E33" s="1185"/>
      <c r="F33" s="1185" t="s">
        <v>0</v>
      </c>
      <c r="G33" s="1185"/>
    </row>
    <row r="34" spans="2:7" ht="30" customHeight="1" x14ac:dyDescent="0.35">
      <c r="B34" s="1666" t="s">
        <v>1810</v>
      </c>
      <c r="C34" s="1667"/>
      <c r="D34" s="1667"/>
      <c r="E34" s="1667"/>
      <c r="F34" s="1667"/>
      <c r="G34" s="1668"/>
    </row>
    <row r="35" spans="2:7" ht="57.75" customHeight="1" x14ac:dyDescent="0.35">
      <c r="B35" s="322" t="s">
        <v>161</v>
      </c>
      <c r="C35" s="671" t="s">
        <v>2975</v>
      </c>
      <c r="D35" s="809" t="s">
        <v>3084</v>
      </c>
      <c r="E35" s="809"/>
      <c r="F35" s="916" t="s">
        <v>2694</v>
      </c>
      <c r="G35" s="1176"/>
    </row>
    <row r="36" spans="2:7" ht="15.75" customHeight="1" x14ac:dyDescent="0.35">
      <c r="B36" s="322"/>
      <c r="C36" s="671"/>
      <c r="D36" s="1685" t="s">
        <v>2486</v>
      </c>
      <c r="E36" s="1686"/>
      <c r="F36" s="1686"/>
      <c r="G36" s="1687"/>
    </row>
    <row r="37" spans="2:7" ht="62.25" customHeight="1" x14ac:dyDescent="0.35">
      <c r="B37" s="322" t="s">
        <v>181</v>
      </c>
      <c r="C37" s="671" t="s">
        <v>2690</v>
      </c>
      <c r="D37" s="809" t="s">
        <v>3084</v>
      </c>
      <c r="E37" s="809"/>
      <c r="F37" s="916" t="s">
        <v>2694</v>
      </c>
      <c r="G37" s="1176"/>
    </row>
    <row r="38" spans="2:7" ht="45.75" customHeight="1" x14ac:dyDescent="0.35">
      <c r="B38" s="287" t="s">
        <v>571</v>
      </c>
      <c r="C38" s="772" t="s">
        <v>2199</v>
      </c>
      <c r="D38" s="854" t="s">
        <v>1254</v>
      </c>
      <c r="E38" s="1684"/>
      <c r="F38" s="916" t="s">
        <v>2068</v>
      </c>
      <c r="G38" s="1176"/>
    </row>
    <row r="39" spans="2:7" ht="45.75" customHeight="1" x14ac:dyDescent="0.35">
      <c r="B39" s="287" t="s">
        <v>185</v>
      </c>
      <c r="C39" s="773"/>
      <c r="D39" s="854" t="s">
        <v>1254</v>
      </c>
      <c r="E39" s="1684"/>
      <c r="F39" s="916" t="s">
        <v>2068</v>
      </c>
      <c r="G39" s="1176"/>
    </row>
    <row r="40" spans="2:7" ht="56.25" customHeight="1" x14ac:dyDescent="0.35">
      <c r="B40" s="287" t="s">
        <v>177</v>
      </c>
      <c r="C40" s="287" t="s">
        <v>1813</v>
      </c>
      <c r="D40" s="1185" t="s">
        <v>1231</v>
      </c>
      <c r="E40" s="1185"/>
      <c r="F40" s="1185" t="s">
        <v>0</v>
      </c>
      <c r="G40" s="1185"/>
    </row>
    <row r="41" spans="2:7" ht="30" customHeight="1" x14ac:dyDescent="0.35">
      <c r="B41" s="1666" t="s">
        <v>1811</v>
      </c>
      <c r="C41" s="1667"/>
      <c r="D41" s="1667"/>
      <c r="E41" s="1667"/>
      <c r="F41" s="1667"/>
      <c r="G41" s="1668"/>
    </row>
    <row r="42" spans="2:7" ht="72.75" customHeight="1" x14ac:dyDescent="0.35">
      <c r="B42" s="322" t="s">
        <v>181</v>
      </c>
      <c r="C42" s="671" t="s">
        <v>2976</v>
      </c>
      <c r="D42" s="809" t="s">
        <v>3084</v>
      </c>
      <c r="E42" s="809"/>
      <c r="F42" s="916" t="s">
        <v>2694</v>
      </c>
      <c r="G42" s="1176"/>
    </row>
    <row r="43" spans="2:7" ht="45.75" customHeight="1" x14ac:dyDescent="0.35">
      <c r="B43" s="287" t="s">
        <v>571</v>
      </c>
      <c r="C43" s="772" t="s">
        <v>2199</v>
      </c>
      <c r="D43" s="854" t="s">
        <v>1254</v>
      </c>
      <c r="E43" s="1684"/>
      <c r="F43" s="916" t="s">
        <v>2068</v>
      </c>
      <c r="G43" s="1176"/>
    </row>
    <row r="44" spans="2:7" ht="45.75" customHeight="1" x14ac:dyDescent="0.35">
      <c r="B44" s="287" t="s">
        <v>185</v>
      </c>
      <c r="C44" s="773"/>
      <c r="D44" s="854" t="s">
        <v>1254</v>
      </c>
      <c r="E44" s="1684"/>
      <c r="F44" s="916" t="s">
        <v>2068</v>
      </c>
      <c r="G44" s="1176"/>
    </row>
    <row r="45" spans="2:7" ht="56.25" customHeight="1" x14ac:dyDescent="0.35">
      <c r="B45" s="287" t="s">
        <v>177</v>
      </c>
      <c r="C45" s="287" t="s">
        <v>1813</v>
      </c>
      <c r="D45" s="1185" t="s">
        <v>1231</v>
      </c>
      <c r="E45" s="1185"/>
      <c r="F45" s="1185" t="s">
        <v>0</v>
      </c>
      <c r="G45" s="1185"/>
    </row>
    <row r="48" spans="2:7" ht="24.95" customHeight="1" x14ac:dyDescent="0.35">
      <c r="B48" s="1647" t="s">
        <v>2291</v>
      </c>
      <c r="C48" s="1648"/>
    </row>
    <row r="49" spans="2:7" ht="36.75" customHeight="1" x14ac:dyDescent="0.35">
      <c r="B49" s="322" t="s">
        <v>1130</v>
      </c>
      <c r="C49" s="783" t="s">
        <v>2686</v>
      </c>
      <c r="D49" s="809" t="s">
        <v>1671</v>
      </c>
      <c r="E49" s="809"/>
      <c r="F49" s="809" t="s">
        <v>15</v>
      </c>
      <c r="G49" s="809"/>
    </row>
    <row r="50" spans="2:7" ht="40.5" x14ac:dyDescent="0.35">
      <c r="B50" s="322" t="s">
        <v>234</v>
      </c>
      <c r="C50" s="784"/>
      <c r="D50" s="809" t="s">
        <v>544</v>
      </c>
      <c r="E50" s="809"/>
      <c r="F50" s="809" t="s">
        <v>236</v>
      </c>
      <c r="G50" s="809"/>
    </row>
    <row r="54" spans="2:7" ht="13.9" x14ac:dyDescent="0.4">
      <c r="B54" s="300" t="s">
        <v>1744</v>
      </c>
    </row>
    <row r="55" spans="2:7" ht="99" customHeight="1" x14ac:dyDescent="0.35">
      <c r="B55" s="907" t="s">
        <v>3148</v>
      </c>
      <c r="C55" s="1197"/>
      <c r="D55" s="1197" t="s">
        <v>3149</v>
      </c>
      <c r="E55" s="1200"/>
      <c r="F55" s="1200"/>
      <c r="G55" s="1638"/>
    </row>
  </sheetData>
  <sheetProtection algorithmName="SHA-512" hashValue="4z5QuzAZpyz28dumCM6cMOY1tCyafOS5BPLL9D0EfPXvJQf+VHLG5J2W+Db49NLH3Pg4oQyIl6K6xJJ/EUov4g==" saltValue="DialYrm3T9tMgWCPaqe1xg==" spinCount="100000" sheet="1" objects="1" scenarios="1"/>
  <mergeCells count="56">
    <mergeCell ref="D32:E32"/>
    <mergeCell ref="F32:G32"/>
    <mergeCell ref="D33:E33"/>
    <mergeCell ref="F33:G33"/>
    <mergeCell ref="D49:E49"/>
    <mergeCell ref="F49:G49"/>
    <mergeCell ref="B41:G41"/>
    <mergeCell ref="F42:G42"/>
    <mergeCell ref="B34:G34"/>
    <mergeCell ref="D35:E35"/>
    <mergeCell ref="F35:G35"/>
    <mergeCell ref="D38:E38"/>
    <mergeCell ref="F38:G38"/>
    <mergeCell ref="D39:E39"/>
    <mergeCell ref="D36:G36"/>
    <mergeCell ref="D37:E37"/>
    <mergeCell ref="F37:G37"/>
    <mergeCell ref="F50:G50"/>
    <mergeCell ref="B55:C55"/>
    <mergeCell ref="D55:G55"/>
    <mergeCell ref="C49:C50"/>
    <mergeCell ref="D50:E50"/>
    <mergeCell ref="D45:E45"/>
    <mergeCell ref="F45:G45"/>
    <mergeCell ref="F40:G40"/>
    <mergeCell ref="D42:E42"/>
    <mergeCell ref="C38:C39"/>
    <mergeCell ref="D40:E40"/>
    <mergeCell ref="D44:E44"/>
    <mergeCell ref="F44:G44"/>
    <mergeCell ref="B48:C48"/>
    <mergeCell ref="D43:E43"/>
    <mergeCell ref="F43:G43"/>
    <mergeCell ref="C43:C44"/>
    <mergeCell ref="F39:G39"/>
    <mergeCell ref="B2:F2"/>
    <mergeCell ref="C10:D10"/>
    <mergeCell ref="F10:G10"/>
    <mergeCell ref="C11:D11"/>
    <mergeCell ref="F11:G11"/>
    <mergeCell ref="B8:C8"/>
    <mergeCell ref="E8:F8"/>
    <mergeCell ref="B4:C4"/>
    <mergeCell ref="B15:G15"/>
    <mergeCell ref="B16:F16"/>
    <mergeCell ref="B17:E17"/>
    <mergeCell ref="B18:D18"/>
    <mergeCell ref="D31:E31"/>
    <mergeCell ref="B19:C19"/>
    <mergeCell ref="B22:C22"/>
    <mergeCell ref="F31:G31"/>
    <mergeCell ref="B26:D26"/>
    <mergeCell ref="B28:C28"/>
    <mergeCell ref="D29:E29"/>
    <mergeCell ref="F29:G29"/>
    <mergeCell ref="B30:G30"/>
  </mergeCells>
  <hyperlinks>
    <hyperlink ref="B4"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M30"/>
  <sheetViews>
    <sheetView showGridLines="0" showRuler="0" zoomScaleSheetLayoutView="100" workbookViewId="0">
      <pane ySplit="5" topLeftCell="A6" activePane="bottomLeft" state="frozen"/>
      <selection pane="bottomLeft" activeCell="D29" sqref="D29:G29"/>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6.7304687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1691" t="s">
        <v>2884</v>
      </c>
      <c r="C2" s="1691"/>
      <c r="D2" s="1691"/>
      <c r="E2" s="1691"/>
      <c r="F2" s="1691"/>
      <c r="G2" s="154"/>
      <c r="H2" s="45"/>
      <c r="I2"/>
    </row>
    <row r="3" spans="1:13" customFormat="1" ht="11.2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98.25" customHeight="1" x14ac:dyDescent="0.35">
      <c r="B11" s="595" t="s">
        <v>2179</v>
      </c>
      <c r="C11" s="1623" t="s">
        <v>3094</v>
      </c>
      <c r="D11" s="1624"/>
      <c r="E11" s="597" t="s">
        <v>2179</v>
      </c>
      <c r="F11" s="1664" t="s">
        <v>108</v>
      </c>
      <c r="G11" s="1626"/>
      <c r="H11" s="302"/>
      <c r="I11" s="303"/>
      <c r="J11" s="295"/>
      <c r="K11" s="295"/>
      <c r="L11" s="295"/>
      <c r="M11" s="295"/>
    </row>
    <row r="12" spans="1:13" ht="96" customHeight="1" x14ac:dyDescent="0.35">
      <c r="B12" s="596" t="s">
        <v>1746</v>
      </c>
      <c r="C12" s="1627" t="s">
        <v>3095</v>
      </c>
      <c r="D12" s="1629"/>
      <c r="E12" s="598" t="s">
        <v>1746</v>
      </c>
      <c r="F12" s="1665" t="s">
        <v>108</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70" t="s">
        <v>2194</v>
      </c>
      <c r="C16" s="1656"/>
      <c r="D16" s="1656"/>
      <c r="E16" s="1656"/>
      <c r="F16" s="1656"/>
      <c r="G16" s="1657"/>
      <c r="H16" s="309"/>
    </row>
    <row r="17" spans="2:9" ht="24.95" customHeight="1" x14ac:dyDescent="0.35">
      <c r="B17" s="1670" t="s">
        <v>2189</v>
      </c>
      <c r="C17" s="1656"/>
      <c r="D17" s="1656"/>
      <c r="E17" s="1656"/>
      <c r="F17" s="1657"/>
      <c r="G17" s="602" t="s">
        <v>568</v>
      </c>
      <c r="H17" s="27"/>
    </row>
    <row r="18" spans="2:9" ht="15" customHeight="1" x14ac:dyDescent="0.35">
      <c r="B18" s="1676" t="s">
        <v>24</v>
      </c>
      <c r="C18" s="1621"/>
      <c r="D18" s="1621"/>
      <c r="E18" s="1622"/>
      <c r="F18" s="317" t="s">
        <v>35</v>
      </c>
      <c r="G18" s="312"/>
      <c r="H18" s="27"/>
    </row>
    <row r="19" spans="2:9" ht="24.95" customHeight="1" x14ac:dyDescent="0.35">
      <c r="B19" s="1620" t="s">
        <v>1783</v>
      </c>
      <c r="C19" s="1621"/>
      <c r="D19" s="1622"/>
      <c r="E19" s="601" t="s">
        <v>1784</v>
      </c>
      <c r="F19" s="312"/>
      <c r="G19" s="312"/>
      <c r="H19" s="27"/>
    </row>
    <row r="20" spans="2:9" ht="24.95" customHeight="1" x14ac:dyDescent="0.35">
      <c r="B20" s="1620" t="s">
        <v>2297</v>
      </c>
      <c r="C20" s="1688"/>
      <c r="D20" s="655"/>
      <c r="E20" s="654"/>
      <c r="F20" s="312"/>
      <c r="G20" s="312"/>
      <c r="H20" s="27"/>
    </row>
    <row r="21" spans="2:9" x14ac:dyDescent="0.35">
      <c r="B21" s="27"/>
      <c r="C21" s="27"/>
      <c r="D21" s="27"/>
      <c r="E21" s="27"/>
      <c r="F21" s="27"/>
      <c r="G21" s="27"/>
      <c r="H21" s="27"/>
    </row>
    <row r="22" spans="2:9" ht="69" customHeight="1" x14ac:dyDescent="0.35">
      <c r="B22" s="656" t="s">
        <v>3147</v>
      </c>
      <c r="C22" s="312"/>
      <c r="D22" s="312"/>
      <c r="E22" s="1689"/>
      <c r="F22" s="1689"/>
      <c r="G22" s="27"/>
      <c r="H22" s="27"/>
    </row>
    <row r="23" spans="2:9" ht="24.95" customHeight="1" x14ac:dyDescent="0.35">
      <c r="B23" s="1639" t="s">
        <v>2293</v>
      </c>
      <c r="C23" s="1680"/>
      <c r="D23" s="312"/>
      <c r="E23" s="27"/>
      <c r="F23" s="27"/>
      <c r="G23" s="27"/>
      <c r="H23" s="27"/>
    </row>
    <row r="24" spans="2:9" x14ac:dyDescent="0.35">
      <c r="B24" s="27"/>
      <c r="C24" s="27"/>
      <c r="D24" s="27"/>
      <c r="E24" s="27"/>
      <c r="F24" s="27"/>
      <c r="G24" s="27"/>
      <c r="H24" s="27"/>
    </row>
    <row r="25" spans="2:9" x14ac:dyDescent="0.35">
      <c r="B25" s="27"/>
      <c r="C25" s="27"/>
      <c r="D25" s="27"/>
      <c r="E25" s="27"/>
      <c r="F25" s="27"/>
      <c r="G25" s="27"/>
      <c r="H25" s="27"/>
    </row>
    <row r="26" spans="2:9" x14ac:dyDescent="0.35">
      <c r="B26" s="27"/>
      <c r="C26" s="27"/>
      <c r="D26" s="27"/>
      <c r="E26" s="27"/>
      <c r="F26" s="27"/>
      <c r="G26" s="27"/>
      <c r="H26" s="27"/>
    </row>
    <row r="27" spans="2:9" ht="13.9" x14ac:dyDescent="0.4">
      <c r="B27" s="300" t="s">
        <v>1744</v>
      </c>
    </row>
    <row r="28" spans="2:9" ht="92.25" customHeight="1" x14ac:dyDescent="0.45">
      <c r="B28" s="907" t="s">
        <v>3018</v>
      </c>
      <c r="C28" s="1197"/>
      <c r="D28" s="1197" t="s">
        <v>3019</v>
      </c>
      <c r="E28" s="1198"/>
      <c r="F28" s="1198"/>
      <c r="G28" s="1690"/>
      <c r="H28" s="484"/>
      <c r="I28"/>
    </row>
    <row r="29" spans="2:9" ht="91.5" customHeight="1" x14ac:dyDescent="0.35">
      <c r="B29" s="907" t="s">
        <v>3020</v>
      </c>
      <c r="C29" s="1197"/>
      <c r="D29" s="1197" t="s">
        <v>3021</v>
      </c>
      <c r="E29" s="1198"/>
      <c r="F29" s="1198"/>
      <c r="G29" s="1690"/>
    </row>
    <row r="30" spans="2:9" ht="91.5" customHeight="1" x14ac:dyDescent="0.35">
      <c r="B30" s="907" t="s">
        <v>3151</v>
      </c>
      <c r="C30" s="1197"/>
      <c r="D30" s="1197" t="s">
        <v>3150</v>
      </c>
      <c r="E30" s="1198"/>
      <c r="F30" s="1198"/>
      <c r="G30" s="1690"/>
    </row>
  </sheetData>
  <sheetProtection algorithmName="SHA-512" hashValue="njaIgpsGJ4UOW4/S1TCVpngdzwkU/XePqkrVff17gOqri0c4KjOj0ZbDiOwEhY9s0XurI4p4PaWAVVWby1FwQQ==" saltValue="TrCXHHysvEaQ8QLCGf+R5w==" spinCount="100000" sheet="1" objects="1" scenarios="1"/>
  <mergeCells count="22">
    <mergeCell ref="B30:C30"/>
    <mergeCell ref="D30:G30"/>
    <mergeCell ref="B2:F2"/>
    <mergeCell ref="C11:D11"/>
    <mergeCell ref="F11:G11"/>
    <mergeCell ref="C12:D12"/>
    <mergeCell ref="F12:G12"/>
    <mergeCell ref="B7:F7"/>
    <mergeCell ref="B4:C4"/>
    <mergeCell ref="B9:C9"/>
    <mergeCell ref="E9:F9"/>
    <mergeCell ref="B29:C29"/>
    <mergeCell ref="D29:G29"/>
    <mergeCell ref="B28:C28"/>
    <mergeCell ref="D28:G28"/>
    <mergeCell ref="B16:G16"/>
    <mergeCell ref="B17:F17"/>
    <mergeCell ref="B18:E18"/>
    <mergeCell ref="B19:D19"/>
    <mergeCell ref="B20:C20"/>
    <mergeCell ref="B23:C23"/>
    <mergeCell ref="E22:F22"/>
  </mergeCells>
  <hyperlinks>
    <hyperlink ref="B4"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A1:D53"/>
  <sheetViews>
    <sheetView showGridLines="0" workbookViewId="0">
      <pane ySplit="4" topLeftCell="A41" activePane="bottomLeft" state="frozen"/>
      <selection pane="bottomLeft"/>
    </sheetView>
  </sheetViews>
  <sheetFormatPr baseColWidth="10" defaultColWidth="11.3984375" defaultRowHeight="13.5" x14ac:dyDescent="0.35"/>
  <cols>
    <col min="1" max="1" width="1.73046875" style="31" customWidth="1"/>
    <col min="2" max="2" width="2.73046875" style="31" customWidth="1"/>
    <col min="3" max="3" width="37.265625" style="31" customWidth="1"/>
    <col min="4" max="4" width="147.1328125" style="52" customWidth="1"/>
    <col min="5" max="6" width="11.3984375" style="31"/>
    <col min="7" max="7" width="13" style="31" customWidth="1"/>
    <col min="8" max="16384" width="11.3984375" style="31"/>
  </cols>
  <sheetData>
    <row r="1" spans="1:4" ht="8.25" customHeight="1" x14ac:dyDescent="0.35">
      <c r="A1" s="58"/>
    </row>
    <row r="2" spans="1:4" ht="48.75" customHeight="1" x14ac:dyDescent="0.35">
      <c r="B2" s="754" t="s">
        <v>1523</v>
      </c>
      <c r="C2" s="754"/>
      <c r="D2" s="754"/>
    </row>
    <row r="3" spans="1:4" ht="11.25" customHeight="1" x14ac:dyDescent="0.4">
      <c r="B3" s="43"/>
      <c r="C3" s="42"/>
      <c r="D3" s="53"/>
    </row>
    <row r="4" spans="1:4" ht="30" customHeight="1" x14ac:dyDescent="0.35">
      <c r="B4" s="760" t="s">
        <v>2028</v>
      </c>
      <c r="C4" s="761"/>
      <c r="D4" s="623" t="s">
        <v>2029</v>
      </c>
    </row>
    <row r="5" spans="1:4" ht="30" customHeight="1" x14ac:dyDescent="0.35">
      <c r="B5" s="634"/>
      <c r="C5" s="633" t="s">
        <v>227</v>
      </c>
      <c r="D5" s="644" t="s">
        <v>2254</v>
      </c>
    </row>
    <row r="6" spans="1:4" ht="30" customHeight="1" x14ac:dyDescent="0.35">
      <c r="B6" s="72"/>
      <c r="C6" s="74" t="s">
        <v>521</v>
      </c>
      <c r="D6" s="75" t="s">
        <v>2043</v>
      </c>
    </row>
    <row r="7" spans="1:4" ht="30" customHeight="1" x14ac:dyDescent="0.35">
      <c r="B7" s="72"/>
      <c r="C7" s="74" t="s">
        <v>520</v>
      </c>
      <c r="D7" s="639" t="s">
        <v>2276</v>
      </c>
    </row>
    <row r="8" spans="1:4" ht="30" customHeight="1" x14ac:dyDescent="0.35">
      <c r="B8" s="72"/>
      <c r="C8" s="74" t="s">
        <v>519</v>
      </c>
      <c r="D8" s="75" t="s">
        <v>2044</v>
      </c>
    </row>
    <row r="9" spans="1:4" ht="30" customHeight="1" x14ac:dyDescent="0.35">
      <c r="B9" s="269"/>
      <c r="C9" s="74" t="s">
        <v>1272</v>
      </c>
      <c r="D9" s="270" t="s">
        <v>2045</v>
      </c>
    </row>
    <row r="10" spans="1:4" ht="30" customHeight="1" x14ac:dyDescent="0.35">
      <c r="B10" s="634"/>
      <c r="C10" s="74" t="s">
        <v>1206</v>
      </c>
      <c r="D10" s="665" t="s">
        <v>2340</v>
      </c>
    </row>
    <row r="11" spans="1:4" ht="30" customHeight="1" x14ac:dyDescent="0.35">
      <c r="B11" s="669"/>
      <c r="C11" s="674" t="s">
        <v>1302</v>
      </c>
      <c r="D11" s="675" t="s">
        <v>2279</v>
      </c>
    </row>
    <row r="12" spans="1:4" ht="30" customHeight="1" x14ac:dyDescent="0.35">
      <c r="B12" s="72"/>
      <c r="C12" s="74" t="s">
        <v>565</v>
      </c>
      <c r="D12" s="664" t="s">
        <v>2333</v>
      </c>
    </row>
    <row r="13" spans="1:4" ht="30" customHeight="1" x14ac:dyDescent="0.35">
      <c r="B13" s="72"/>
      <c r="C13" s="74" t="s">
        <v>566</v>
      </c>
      <c r="D13" s="270" t="s">
        <v>2030</v>
      </c>
    </row>
    <row r="14" spans="1:4" ht="30" customHeight="1" x14ac:dyDescent="0.35">
      <c r="B14" s="72"/>
      <c r="C14" s="74" t="s">
        <v>567</v>
      </c>
      <c r="D14" s="652" t="s">
        <v>2275</v>
      </c>
    </row>
    <row r="15" spans="1:4" ht="30" customHeight="1" x14ac:dyDescent="0.35">
      <c r="B15" s="669"/>
      <c r="C15" s="667" t="s">
        <v>2314</v>
      </c>
      <c r="D15" s="670" t="s">
        <v>2348</v>
      </c>
    </row>
    <row r="16" spans="1:4" ht="30" customHeight="1" x14ac:dyDescent="0.35">
      <c r="B16" s="72"/>
      <c r="C16" s="74" t="s">
        <v>2315</v>
      </c>
      <c r="D16" s="666" t="s">
        <v>2349</v>
      </c>
    </row>
    <row r="17" spans="2:4" ht="30" customHeight="1" x14ac:dyDescent="0.35">
      <c r="B17" s="669"/>
      <c r="C17" s="667" t="s">
        <v>2316</v>
      </c>
      <c r="D17" s="670" t="s">
        <v>2350</v>
      </c>
    </row>
    <row r="18" spans="2:4" ht="30" customHeight="1" x14ac:dyDescent="0.35">
      <c r="B18" s="669"/>
      <c r="C18" s="667" t="s">
        <v>2317</v>
      </c>
      <c r="D18" s="670" t="s">
        <v>2351</v>
      </c>
    </row>
    <row r="19" spans="2:4" ht="30" customHeight="1" x14ac:dyDescent="0.35">
      <c r="B19" s="669"/>
      <c r="C19" s="667" t="s">
        <v>2318</v>
      </c>
      <c r="D19" s="670" t="s">
        <v>2352</v>
      </c>
    </row>
    <row r="20" spans="2:4" ht="30" customHeight="1" x14ac:dyDescent="0.35">
      <c r="B20" s="72"/>
      <c r="C20" s="637" t="s">
        <v>2376</v>
      </c>
      <c r="D20" s="666" t="s">
        <v>2353</v>
      </c>
    </row>
    <row r="21" spans="2:4" ht="30" customHeight="1" x14ac:dyDescent="0.35">
      <c r="B21" s="72"/>
      <c r="C21" s="637" t="s">
        <v>2375</v>
      </c>
      <c r="D21" s="270" t="s">
        <v>2031</v>
      </c>
    </row>
    <row r="22" spans="2:4" ht="30" customHeight="1" x14ac:dyDescent="0.35">
      <c r="B22" s="72"/>
      <c r="C22" s="637" t="s">
        <v>2374</v>
      </c>
      <c r="D22" s="469" t="s">
        <v>2032</v>
      </c>
    </row>
    <row r="23" spans="2:4" ht="30" customHeight="1" x14ac:dyDescent="0.35">
      <c r="B23" s="72"/>
      <c r="C23" s="637" t="s">
        <v>2373</v>
      </c>
      <c r="D23" s="270" t="s">
        <v>2033</v>
      </c>
    </row>
    <row r="24" spans="2:4" ht="30" customHeight="1" x14ac:dyDescent="0.35">
      <c r="B24" s="72"/>
      <c r="C24" s="637" t="s">
        <v>2372</v>
      </c>
      <c r="D24" s="469" t="s">
        <v>2034</v>
      </c>
    </row>
    <row r="25" spans="2:4" ht="30" customHeight="1" x14ac:dyDescent="0.35">
      <c r="B25" s="72"/>
      <c r="C25" s="637" t="s">
        <v>2371</v>
      </c>
      <c r="D25" s="469" t="s">
        <v>2035</v>
      </c>
    </row>
    <row r="26" spans="2:4" ht="30" customHeight="1" x14ac:dyDescent="0.35">
      <c r="B26" s="72"/>
      <c r="C26" s="637" t="s">
        <v>2370</v>
      </c>
      <c r="D26" s="469" t="s">
        <v>2036</v>
      </c>
    </row>
    <row r="27" spans="2:4" ht="30" customHeight="1" x14ac:dyDescent="0.35">
      <c r="B27" s="72"/>
      <c r="C27" s="637" t="s">
        <v>2369</v>
      </c>
      <c r="D27" s="469" t="s">
        <v>2037</v>
      </c>
    </row>
    <row r="28" spans="2:4" ht="30" customHeight="1" x14ac:dyDescent="0.35">
      <c r="B28" s="72"/>
      <c r="C28" s="637" t="s">
        <v>2368</v>
      </c>
      <c r="D28" s="270" t="s">
        <v>2038</v>
      </c>
    </row>
    <row r="29" spans="2:4" ht="30" customHeight="1" x14ac:dyDescent="0.35">
      <c r="B29" s="72"/>
      <c r="C29" s="637" t="s">
        <v>2367</v>
      </c>
      <c r="D29" s="651" t="s">
        <v>2265</v>
      </c>
    </row>
    <row r="30" spans="2:4" ht="30" customHeight="1" x14ac:dyDescent="0.35">
      <c r="B30" s="72"/>
      <c r="C30" s="637" t="s">
        <v>2366</v>
      </c>
      <c r="D30" s="469" t="s">
        <v>2256</v>
      </c>
    </row>
    <row r="31" spans="2:4" ht="30" customHeight="1" x14ac:dyDescent="0.35">
      <c r="B31" s="72"/>
      <c r="C31" s="637" t="s">
        <v>2365</v>
      </c>
      <c r="D31" s="469" t="s">
        <v>2039</v>
      </c>
    </row>
    <row r="32" spans="2:4" ht="30" customHeight="1" x14ac:dyDescent="0.35">
      <c r="B32" s="669"/>
      <c r="C32" s="667" t="s">
        <v>2361</v>
      </c>
      <c r="D32" s="668" t="s">
        <v>2336</v>
      </c>
    </row>
    <row r="33" spans="2:4" ht="30" customHeight="1" x14ac:dyDescent="0.35">
      <c r="B33" s="669"/>
      <c r="C33" s="667" t="s">
        <v>2360</v>
      </c>
      <c r="D33" s="668" t="s">
        <v>2337</v>
      </c>
    </row>
    <row r="34" spans="2:4" ht="30" customHeight="1" x14ac:dyDescent="0.35">
      <c r="B34" s="669"/>
      <c r="C34" s="667" t="s">
        <v>2358</v>
      </c>
      <c r="D34" s="668" t="s">
        <v>2377</v>
      </c>
    </row>
    <row r="35" spans="2:4" ht="30" customHeight="1" x14ac:dyDescent="0.35">
      <c r="B35" s="669"/>
      <c r="C35" s="667" t="s">
        <v>2359</v>
      </c>
      <c r="D35" s="668" t="s">
        <v>2378</v>
      </c>
    </row>
    <row r="36" spans="2:4" ht="30" customHeight="1" x14ac:dyDescent="0.35">
      <c r="B36" s="72"/>
      <c r="C36" s="637" t="s">
        <v>2364</v>
      </c>
      <c r="D36" s="469" t="s">
        <v>2040</v>
      </c>
    </row>
    <row r="37" spans="2:4" ht="30" customHeight="1" x14ac:dyDescent="0.35">
      <c r="B37" s="72"/>
      <c r="C37" s="637" t="s">
        <v>2363</v>
      </c>
      <c r="D37" s="469" t="s">
        <v>2041</v>
      </c>
    </row>
    <row r="38" spans="2:4" ht="30" customHeight="1" x14ac:dyDescent="0.35">
      <c r="B38" s="72"/>
      <c r="C38" s="637" t="s">
        <v>2362</v>
      </c>
      <c r="D38" s="469" t="s">
        <v>2042</v>
      </c>
    </row>
    <row r="39" spans="2:4" ht="30" customHeight="1" x14ac:dyDescent="0.35">
      <c r="B39" s="669"/>
      <c r="C39" s="667" t="s">
        <v>2385</v>
      </c>
      <c r="D39" s="668" t="s">
        <v>2386</v>
      </c>
    </row>
    <row r="40" spans="2:4" ht="30" customHeight="1" x14ac:dyDescent="0.35">
      <c r="B40" s="72"/>
      <c r="C40" s="637" t="s">
        <v>1398</v>
      </c>
      <c r="D40" s="638" t="s">
        <v>2273</v>
      </c>
    </row>
    <row r="41" spans="2:4" ht="30" customHeight="1" x14ac:dyDescent="0.35">
      <c r="B41" s="634"/>
      <c r="C41" s="637" t="s">
        <v>1348</v>
      </c>
      <c r="D41" s="638" t="s">
        <v>2077</v>
      </c>
    </row>
    <row r="42" spans="2:4" ht="30" customHeight="1" x14ac:dyDescent="0.35">
      <c r="B42" s="72"/>
      <c r="C42" s="74" t="s">
        <v>1260</v>
      </c>
      <c r="D42" s="75" t="s">
        <v>2046</v>
      </c>
    </row>
    <row r="43" spans="2:4" ht="30" customHeight="1" x14ac:dyDescent="0.35">
      <c r="B43" s="634"/>
      <c r="C43" s="633" t="s">
        <v>1262</v>
      </c>
      <c r="D43" s="639" t="s">
        <v>2084</v>
      </c>
    </row>
    <row r="44" spans="2:4" ht="30" customHeight="1" x14ac:dyDescent="0.35">
      <c r="B44" s="681"/>
      <c r="C44" s="674" t="s">
        <v>1399</v>
      </c>
      <c r="D44" s="682" t="s">
        <v>2047</v>
      </c>
    </row>
    <row r="45" spans="2:4" ht="30" customHeight="1" x14ac:dyDescent="0.35">
      <c r="B45" s="72"/>
      <c r="C45" s="311" t="s">
        <v>1349</v>
      </c>
      <c r="D45" s="75" t="s">
        <v>2048</v>
      </c>
    </row>
    <row r="46" spans="2:4" ht="30" customHeight="1" x14ac:dyDescent="0.35">
      <c r="B46" s="72"/>
      <c r="C46" s="311" t="s">
        <v>1350</v>
      </c>
      <c r="D46" s="75" t="s">
        <v>2049</v>
      </c>
    </row>
    <row r="47" spans="2:4" ht="30" customHeight="1" x14ac:dyDescent="0.35">
      <c r="B47" s="72"/>
      <c r="C47" s="311" t="s">
        <v>2050</v>
      </c>
      <c r="D47" s="75" t="s">
        <v>2274</v>
      </c>
    </row>
    <row r="49" spans="2:4" ht="30" customHeight="1" x14ac:dyDescent="0.35">
      <c r="B49" s="755" t="s">
        <v>2052</v>
      </c>
      <c r="C49" s="757"/>
      <c r="D49" s="762"/>
    </row>
    <row r="50" spans="2:4" ht="30" customHeight="1" x14ac:dyDescent="0.35">
      <c r="B50" s="72"/>
      <c r="C50" s="74" t="s">
        <v>87</v>
      </c>
      <c r="D50" s="159" t="s">
        <v>2051</v>
      </c>
    </row>
    <row r="51" spans="2:4" s="398" customFormat="1" ht="30" customHeight="1" x14ac:dyDescent="0.35">
      <c r="B51" s="678"/>
      <c r="C51" s="679" t="s">
        <v>1161</v>
      </c>
      <c r="D51" s="680" t="s">
        <v>2445</v>
      </c>
    </row>
    <row r="53" spans="2:4" ht="30" customHeight="1" x14ac:dyDescent="0.35">
      <c r="B53" s="758" t="s">
        <v>2086</v>
      </c>
      <c r="C53" s="759"/>
      <c r="D53" s="759"/>
    </row>
  </sheetData>
  <sheetProtection password="CA09" sheet="1" selectLockedCells="1"/>
  <mergeCells count="4">
    <mergeCell ref="B4:C4"/>
    <mergeCell ref="B49:D49"/>
    <mergeCell ref="B2:D2"/>
    <mergeCell ref="B53:D53"/>
  </mergeCells>
  <hyperlinks>
    <hyperlink ref="C7" location="Primärfallarten!A1" display="Primärfallarten" xr:uid="{00000000-0004-0000-0100-000000000000}"/>
    <hyperlink ref="C5" location="'Datenfelder-XML'!A1" display="Datenfelder-XML" xr:uid="{00000000-0004-0000-0100-000001000000}"/>
    <hyperlink ref="C6" location="Strukturval.!A1" display="Strukturval. " xr:uid="{00000000-0004-0000-0100-000002000000}"/>
    <hyperlink ref="C8" location="Gesamtbetracht.!A1" display="Gesamtbetracht" xr:uid="{00000000-0004-0000-0100-000003000000}"/>
    <hyperlink ref="C10" location="KB_Basisdaten!A1" display="KB_Basisdaten" xr:uid="{00000000-0004-0000-0100-000004000000}"/>
    <hyperlink ref="C12" location="'KB-1 (Postop. Fallbespr.)'!A1" display="KB-1 (Postop. Fallbespr.)" xr:uid="{00000000-0004-0000-0100-000005000000}"/>
    <hyperlink ref="C13" location="'KB-2 (Präth. Fallbespr.)'!A1" display="KB-2 (Präth. Fallbespr.)" xr:uid="{00000000-0004-0000-0100-000006000000}"/>
    <hyperlink ref="C43" location="EQ_Ausprägungen!A1" display="EQ_Ausprägungen" xr:uid="{00000000-0004-0000-0100-000007000000}"/>
    <hyperlink ref="C41" location="'Kategorisierung EQ'!A1" display="Kategorisierung EQ" xr:uid="{00000000-0004-0000-0100-000008000000}"/>
    <hyperlink ref="C11" location="Auffälligkeiten!A1" display="Auffälligkeiten" xr:uid="{00000000-0004-0000-0100-000009000000}"/>
    <hyperlink ref="C14" location="'KB-3 (Fallbespr. Rez.|Metas.)'!A1" display="KB-3 (Fallbespr. Rez./Metas.)" xr:uid="{00000000-0004-0000-0100-00000A000000}"/>
    <hyperlink ref="C20" location="'KB-9 (First-line-Ther.)'!A1" display="KB-9 (First-line-Ther.) - früher KB-11" xr:uid="{00000000-0004-0000-0100-00000B000000}"/>
    <hyperlink ref="C21" location="'KB-10 (Psychoonko.)'!A1" display="KB-10 (Psychoonko.) - früher KB-12" xr:uid="{00000000-0004-0000-0100-00000C000000}"/>
    <hyperlink ref="C23" location="'KB-11 (Sozialdienst)'!A1" display="KB-11 (Sozialdienst) - früher KB-13" xr:uid="{00000000-0004-0000-0100-00000D000000}"/>
    <hyperlink ref="C25" location="'KB-12 (Studien)'!A1" display="KB-12 (Studien) - früher KB-14" xr:uid="{00000000-0004-0000-0100-00000E000000}"/>
    <hyperlink ref="C27" location="'KB-13 (histo. Sich.)'!A1" display="KB-13 (histo. Sich.) - früher KB-15" xr:uid="{00000000-0004-0000-0100-00000F000000}"/>
    <hyperlink ref="C28" location="'KB-14 (Primärfälle)'!A1" display="KB-14 (Primärfälle) - früher KB-16" xr:uid="{00000000-0004-0000-0100-000010000000}"/>
    <hyperlink ref="C30" location="'KB-16 (BET bei pT1)'!A1" display="KB-16 (BET bei pT1) - früher KB-18" xr:uid="{00000000-0004-0000-0100-000011000000}"/>
    <hyperlink ref="C31" location="'KB-17 (Mastektomien)'!A1" display="KB-17 (Mastektomien) - früher KB-19" xr:uid="{00000000-0004-0000-0100-000012000000}"/>
    <hyperlink ref="C32" location="'KB-18 (LK-Entf.)'!A1" display="KB-18 (LK-Entf.) - früher KB-20" xr:uid="{00000000-0004-0000-0100-000013000000}"/>
    <hyperlink ref="C33" location="'KB-19 (Nodalstatus)'!A1" display="KB-19 (Nodalstatus) - früher KB-21" xr:uid="{00000000-0004-0000-0100-000014000000}"/>
    <hyperlink ref="C34" location="'KB-20a (SLNE)'!A1" display="KB-20a (SLNE)" xr:uid="{00000000-0004-0000-0100-000015000000}"/>
    <hyperlink ref="C36" location="'KB-21 (Drathmark.)'!A1" display="KB-21 (Drathmark.)  - früher KB-23" xr:uid="{00000000-0004-0000-0100-000016000000}"/>
    <hyperlink ref="C38" location="'KB-22 (Revisionsop.)'!A1" display="KB-22 (Revisionsop)  - früher KB-24" xr:uid="{00000000-0004-0000-0100-000017000000}"/>
    <hyperlink ref="C50" location="Länderkennung!A1" display="Länderkennung" xr:uid="{00000000-0004-0000-0100-000018000000}"/>
    <hyperlink ref="C51" location="Morphologie!A1" display="Morphologie" xr:uid="{00000000-0004-0000-0100-000019000000}"/>
    <hyperlink ref="C42" location="EQ_Basisdaten!A1" display="EQ_Basisdaten" xr:uid="{00000000-0004-0000-0100-00001A000000}"/>
    <hyperlink ref="C45" location="'Kaplan-Meier (DFS)'!A1" display="Kaplan-Meier (DFS)" xr:uid="{00000000-0004-0000-0100-00001B000000}"/>
    <hyperlink ref="C9" location="Filter!A1" display="Filter" xr:uid="{00000000-0004-0000-0100-00001C000000}"/>
    <hyperlink ref="C37" location="'KB-21b (Drathmark.)'!A1" display="KB-21b (Drathmark.)  - früher KB-23b" xr:uid="{00000000-0004-0000-0100-00001D000000}"/>
    <hyperlink ref="C46" location="'Kaplan-Meier (OAS)'!A1" display="Kaplan-Meier (OAS)" xr:uid="{00000000-0004-0000-0100-00001E000000}"/>
    <hyperlink ref="C44" location="'KM Filter'!A1" display="KM Filter" xr:uid="{00000000-0004-0000-0100-00001F000000}"/>
    <hyperlink ref="C47" location="Patientenprofil!A1" display="Patientenprofil" xr:uid="{00000000-0004-0000-0100-000020000000}"/>
    <hyperlink ref="C29" location="'KB-15 (Anzahl Eingriffe R0)'!A1" display="KB-15 (Anzahl Eingriffe R0) - früher KB-17" xr:uid="{00000000-0004-0000-0100-000021000000}"/>
    <hyperlink ref="C19" location="'KB-8 (Trastuzumab)'!A1" display="KB-8 (Trastuzumab)" xr:uid="{00000000-0004-0000-0100-000022000000}"/>
    <hyperlink ref="C22" location="'KB-10b (Psychoonko.)'!A1" display="KB-10b (Psychoonko.) - früher KB-12b" xr:uid="{00000000-0004-0000-0100-000023000000}"/>
    <hyperlink ref="C24" location="'KB-11b (Sozialdienst)'!A1" display="KB-11b (Sozialdienst) - früher KB-13b" xr:uid="{00000000-0004-0000-0100-000024000000}"/>
    <hyperlink ref="C26" location="'KB-12b (Studien)'!A1" display="KB-12b (Studien) - früher KB-14b" xr:uid="{00000000-0004-0000-0100-000025000000}"/>
    <hyperlink ref="C40" location="'KB-Farblegende'!A1" display="KB-Farblegende" xr:uid="{00000000-0004-0000-0100-000026000000}"/>
    <hyperlink ref="C35" location="'KB-20b (SLNE)'!A1" display="KB-20b (SLNE)" xr:uid="{00000000-0004-0000-0100-000027000000}"/>
    <hyperlink ref="C39" location="'KB-23 (Lymphabflussgebiet)'!A1" display="KB-23 (Lymphabflussgebiet)" xr:uid="{00000000-0004-0000-0100-000028000000}"/>
    <hyperlink ref="C15" location="'KB-4 (Rad. Invasiv)'!A1" display="KB 4 Rad. Invasiv)" xr:uid="{00000000-0004-0000-0100-000029000000}"/>
    <hyperlink ref="C16" location="'KB-5 (Rad. DCIS)'!A1" display="KB-5 (Rad. DCIS)" xr:uid="{00000000-0004-0000-0100-00002A000000}"/>
    <hyperlink ref="C17" location="'KB-6 (Chem. N+)'!A1" display="KB-6 (Chem. N+)" xr:uid="{00000000-0004-0000-0100-00002B000000}"/>
    <hyperlink ref="C18" location="'KB-7 (Endokrine)'!A1" display="KB-7 (Endok.)" xr:uid="{00000000-0004-0000-0100-00002C000000}"/>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9"/>
  <dimension ref="A1:M24"/>
  <sheetViews>
    <sheetView showGridLines="0" showRuler="0" zoomScaleSheetLayoutView="100" workbookViewId="0">
      <pane ySplit="5" topLeftCell="A6" activePane="bottomLeft" state="frozen"/>
      <selection pane="bottomLeft" activeCell="I1" sqref="I1"/>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2873</v>
      </c>
      <c r="C2" s="754"/>
      <c r="D2" s="754"/>
      <c r="E2" s="754"/>
      <c r="F2" s="754"/>
      <c r="G2" s="154"/>
      <c r="H2" s="45"/>
      <c r="I2"/>
    </row>
    <row r="3" spans="1:13" customFormat="1" ht="9.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102" customHeight="1" x14ac:dyDescent="0.35">
      <c r="B11" s="595" t="s">
        <v>2179</v>
      </c>
      <c r="C11" s="1627" t="s">
        <v>3093</v>
      </c>
      <c r="D11" s="1629"/>
      <c r="E11" s="597" t="s">
        <v>2179</v>
      </c>
      <c r="F11" s="1664" t="s">
        <v>108</v>
      </c>
      <c r="G11" s="1626"/>
      <c r="H11" s="302"/>
      <c r="I11" s="303"/>
      <c r="J11" s="295"/>
      <c r="K11" s="295"/>
      <c r="L11" s="295"/>
      <c r="M11" s="295"/>
    </row>
    <row r="12" spans="1:13" ht="134.25" customHeight="1" x14ac:dyDescent="0.35">
      <c r="B12" s="596" t="s">
        <v>1746</v>
      </c>
      <c r="C12" s="1627" t="s">
        <v>3092</v>
      </c>
      <c r="D12" s="1629"/>
      <c r="E12" s="598" t="s">
        <v>1746</v>
      </c>
      <c r="F12" s="1665" t="s">
        <v>108</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70" t="s">
        <v>3037</v>
      </c>
      <c r="C16" s="1656"/>
      <c r="D16" s="1656"/>
      <c r="E16" s="1656"/>
      <c r="F16" s="1656"/>
      <c r="G16" s="1657"/>
      <c r="H16" s="309"/>
    </row>
    <row r="17" spans="2:8" ht="15" customHeight="1" x14ac:dyDescent="0.35">
      <c r="B17" s="1655" t="s">
        <v>35</v>
      </c>
      <c r="C17" s="1656"/>
      <c r="D17" s="1656"/>
      <c r="E17" s="1656"/>
      <c r="F17" s="1657"/>
      <c r="G17" s="385" t="s">
        <v>24</v>
      </c>
      <c r="H17" s="27"/>
    </row>
    <row r="18" spans="2:8" ht="24.95" customHeight="1" x14ac:dyDescent="0.35">
      <c r="B18" s="1670" t="s">
        <v>2195</v>
      </c>
      <c r="C18" s="1656"/>
      <c r="D18" s="1656"/>
      <c r="E18" s="1657"/>
      <c r="F18" s="604"/>
      <c r="G18" s="303"/>
      <c r="H18" s="27"/>
    </row>
    <row r="19" spans="2:8" x14ac:dyDescent="0.35">
      <c r="B19" s="54"/>
      <c r="C19" s="54"/>
      <c r="D19" s="54"/>
      <c r="E19" s="54"/>
      <c r="F19" s="54"/>
      <c r="G19" s="54"/>
      <c r="H19" s="27"/>
    </row>
    <row r="20" spans="2:8" ht="27" customHeight="1" x14ac:dyDescent="0.35">
      <c r="B20" s="1677" t="s">
        <v>2699</v>
      </c>
      <c r="C20" s="1677"/>
      <c r="D20" s="1677"/>
      <c r="E20" s="54"/>
      <c r="F20" s="54"/>
      <c r="G20" s="54"/>
      <c r="H20" s="27"/>
    </row>
    <row r="21" spans="2:8" ht="24.95" customHeight="1" x14ac:dyDescent="0.35">
      <c r="B21" s="1692" t="s">
        <v>2298</v>
      </c>
      <c r="C21" s="1693"/>
      <c r="D21" s="1693"/>
      <c r="E21" s="1693"/>
      <c r="F21" s="54"/>
      <c r="G21" s="54"/>
      <c r="H21" s="27"/>
    </row>
    <row r="22" spans="2:8" x14ac:dyDescent="0.35">
      <c r="B22" s="27"/>
      <c r="C22" s="27"/>
      <c r="D22" s="27"/>
      <c r="E22" s="27"/>
      <c r="F22" s="27"/>
      <c r="G22" s="27"/>
      <c r="H22" s="27"/>
    </row>
    <row r="23" spans="2:8" x14ac:dyDescent="0.35">
      <c r="B23" s="27"/>
      <c r="C23" s="27"/>
      <c r="D23" s="27"/>
      <c r="E23" s="27"/>
      <c r="F23" s="27"/>
      <c r="G23" s="27"/>
      <c r="H23" s="27"/>
    </row>
    <row r="24" spans="2:8" x14ac:dyDescent="0.35">
      <c r="B24" s="27"/>
      <c r="C24" s="27"/>
      <c r="D24" s="27"/>
      <c r="E24" s="27"/>
      <c r="F24" s="27"/>
      <c r="G24" s="27"/>
      <c r="H24" s="27"/>
    </row>
  </sheetData>
  <sheetProtection password="CA09" sheet="1" objects="1" scenarios="1"/>
  <mergeCells count="14">
    <mergeCell ref="B21:E21"/>
    <mergeCell ref="B20:D20"/>
    <mergeCell ref="B16:G16"/>
    <mergeCell ref="B17:F17"/>
    <mergeCell ref="B18:E18"/>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0"/>
  <dimension ref="A1:M30"/>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2874</v>
      </c>
      <c r="C2" s="754"/>
      <c r="D2" s="754"/>
      <c r="E2" s="754"/>
      <c r="F2" s="754"/>
      <c r="G2" s="593"/>
      <c r="H2" s="45"/>
      <c r="I2"/>
    </row>
    <row r="3" spans="1:13" customFormat="1" ht="11.2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35.1" customHeight="1" x14ac:dyDescent="0.35">
      <c r="B7" s="1661" t="s">
        <v>1818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105.75" customHeight="1" x14ac:dyDescent="0.35">
      <c r="B11" s="595" t="s">
        <v>2179</v>
      </c>
      <c r="C11" s="1627" t="s">
        <v>3090</v>
      </c>
      <c r="D11" s="1629"/>
      <c r="E11" s="597" t="s">
        <v>2179</v>
      </c>
      <c r="F11" s="1664" t="s">
        <v>2700</v>
      </c>
      <c r="G11" s="1626"/>
      <c r="H11" s="302"/>
      <c r="I11" s="303"/>
      <c r="J11" s="295"/>
      <c r="K11" s="295"/>
      <c r="L11" s="295"/>
      <c r="M11" s="295"/>
    </row>
    <row r="12" spans="1:13" ht="133.5" customHeight="1" x14ac:dyDescent="0.35">
      <c r="B12" s="596" t="s">
        <v>1746</v>
      </c>
      <c r="C12" s="1627" t="s">
        <v>3091</v>
      </c>
      <c r="D12" s="1629"/>
      <c r="E12" s="598" t="s">
        <v>1746</v>
      </c>
      <c r="F12" s="1665" t="s">
        <v>1816</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20" t="s">
        <v>1732</v>
      </c>
      <c r="C16" s="1621"/>
      <c r="D16" s="1621"/>
      <c r="E16" s="1621"/>
      <c r="F16" s="1621"/>
      <c r="G16" s="1622"/>
      <c r="H16" s="309"/>
    </row>
    <row r="17" spans="2:9" x14ac:dyDescent="0.35">
      <c r="B17" s="27"/>
      <c r="C17" s="27"/>
      <c r="D17" s="27"/>
      <c r="E17" s="27"/>
      <c r="F17" s="27"/>
      <c r="G17" s="27"/>
      <c r="H17" s="27"/>
    </row>
    <row r="18" spans="2:9" ht="24.95" customHeight="1" x14ac:dyDescent="0.35">
      <c r="B18" s="1697" t="s">
        <v>2699</v>
      </c>
      <c r="C18" s="1697"/>
      <c r="D18" s="1697"/>
      <c r="E18" s="27"/>
      <c r="F18" s="27"/>
      <c r="G18" s="27"/>
      <c r="H18" s="27"/>
    </row>
    <row r="19" spans="2:9" ht="24.95" customHeight="1" x14ac:dyDescent="0.35">
      <c r="B19" s="1639" t="s">
        <v>2938</v>
      </c>
      <c r="C19" s="1640"/>
      <c r="D19" s="1640"/>
      <c r="E19" s="1640"/>
      <c r="F19" s="1640"/>
      <c r="G19" s="1641"/>
      <c r="H19" s="27"/>
    </row>
    <row r="20" spans="2:9" x14ac:dyDescent="0.35">
      <c r="B20" s="27"/>
      <c r="C20" s="27"/>
      <c r="D20" s="27"/>
      <c r="E20" s="27"/>
      <c r="F20" s="27"/>
      <c r="G20" s="27"/>
      <c r="H20" s="27"/>
    </row>
    <row r="21" spans="2:9" x14ac:dyDescent="0.35">
      <c r="B21" s="27"/>
      <c r="C21" s="27"/>
      <c r="D21" s="27"/>
      <c r="E21" s="27"/>
      <c r="F21" s="27"/>
      <c r="G21" s="27"/>
      <c r="H21" s="27"/>
    </row>
    <row r="22" spans="2:9" x14ac:dyDescent="0.35">
      <c r="B22" s="27"/>
      <c r="C22" s="27"/>
      <c r="D22" s="27"/>
      <c r="E22" s="27"/>
      <c r="F22" s="27"/>
      <c r="G22" s="27"/>
      <c r="H22" s="27"/>
    </row>
    <row r="23" spans="2:9" ht="35.1" customHeight="1" x14ac:dyDescent="0.4">
      <c r="B23" s="1649" t="s">
        <v>1748</v>
      </c>
      <c r="C23" s="1650"/>
      <c r="D23" s="1650"/>
    </row>
    <row r="25" spans="2:9" ht="24.95" customHeight="1" x14ac:dyDescent="0.35">
      <c r="B25" s="1647" t="s">
        <v>2299</v>
      </c>
      <c r="C25" s="1647"/>
    </row>
    <row r="26" spans="2:9" ht="24" customHeight="1" x14ac:dyDescent="0.45">
      <c r="B26" s="299" t="s">
        <v>1740</v>
      </c>
      <c r="C26" s="299" t="s">
        <v>1741</v>
      </c>
      <c r="D26" s="1642" t="s">
        <v>1742</v>
      </c>
      <c r="E26" s="1643"/>
      <c r="F26" s="1642" t="s">
        <v>1743</v>
      </c>
      <c r="G26" s="1643"/>
      <c r="H26" s="308"/>
      <c r="I26"/>
    </row>
    <row r="27" spans="2:9" ht="24" customHeight="1" x14ac:dyDescent="0.35">
      <c r="B27" s="1694" t="s">
        <v>1814</v>
      </c>
      <c r="C27" s="1695"/>
      <c r="D27" s="1695"/>
      <c r="E27" s="1695"/>
      <c r="F27" s="1695"/>
      <c r="G27" s="1696"/>
    </row>
    <row r="29" spans="2:9" ht="24.95" customHeight="1" x14ac:dyDescent="0.35">
      <c r="B29" s="1647" t="s">
        <v>2300</v>
      </c>
      <c r="C29" s="1648"/>
    </row>
    <row r="30" spans="2:9" ht="61.5" customHeight="1" x14ac:dyDescent="0.35">
      <c r="B30" s="228" t="s">
        <v>207</v>
      </c>
      <c r="C30" s="228" t="s">
        <v>1815</v>
      </c>
      <c r="D30" s="1185" t="s">
        <v>1322</v>
      </c>
      <c r="E30" s="1185"/>
      <c r="F30" s="1185" t="s">
        <v>15</v>
      </c>
      <c r="G30" s="1185"/>
    </row>
  </sheetData>
  <sheetProtection password="CA09" sheet="1" objects="1" scenarios="1"/>
  <mergeCells count="20">
    <mergeCell ref="B23:D23"/>
    <mergeCell ref="B25:C25"/>
    <mergeCell ref="B29:C29"/>
    <mergeCell ref="B9:C9"/>
    <mergeCell ref="E9:F9"/>
    <mergeCell ref="B16:G16"/>
    <mergeCell ref="B18:D18"/>
    <mergeCell ref="B19:G19"/>
    <mergeCell ref="B2:F2"/>
    <mergeCell ref="B7:F7"/>
    <mergeCell ref="C11:D11"/>
    <mergeCell ref="F11:G11"/>
    <mergeCell ref="C12:D12"/>
    <mergeCell ref="F12:G12"/>
    <mergeCell ref="B4:C4"/>
    <mergeCell ref="D30:E30"/>
    <mergeCell ref="F30:G30"/>
    <mergeCell ref="D26:E26"/>
    <mergeCell ref="F26:G26"/>
    <mergeCell ref="B27:G27"/>
  </mergeCells>
  <hyperlinks>
    <hyperlink ref="B4" location="Inhaltsverzeichnis!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1"/>
  <dimension ref="A1:M24"/>
  <sheetViews>
    <sheetView showGridLines="0" showRuler="0" zoomScaleSheetLayoutView="100" workbookViewId="0">
      <pane ySplit="5" topLeftCell="A6" activePane="bottomLeft" state="frozen"/>
      <selection pane="bottomLeft" activeCell="K1" sqref="K1"/>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2875</v>
      </c>
      <c r="C2" s="754"/>
      <c r="D2" s="754"/>
      <c r="E2" s="754"/>
      <c r="F2" s="754"/>
      <c r="G2" s="154"/>
      <c r="H2" s="45"/>
      <c r="I2"/>
    </row>
    <row r="3" spans="1:13" customFormat="1" ht="8.2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79.5" customHeight="1" x14ac:dyDescent="0.35">
      <c r="B11" s="595" t="s">
        <v>2179</v>
      </c>
      <c r="C11" s="1627" t="s">
        <v>3089</v>
      </c>
      <c r="D11" s="1629"/>
      <c r="E11" s="597" t="s">
        <v>2179</v>
      </c>
      <c r="F11" s="1664" t="s">
        <v>108</v>
      </c>
      <c r="G11" s="1626"/>
      <c r="H11" s="302"/>
      <c r="I11" s="303"/>
      <c r="J11" s="295"/>
      <c r="K11" s="295"/>
      <c r="L11" s="295"/>
      <c r="M11" s="295"/>
    </row>
    <row r="12" spans="1:13" ht="136.5" customHeight="1" x14ac:dyDescent="0.35">
      <c r="B12" s="596" t="s">
        <v>1746</v>
      </c>
      <c r="C12" s="1623" t="s">
        <v>3088</v>
      </c>
      <c r="D12" s="1624"/>
      <c r="E12" s="598" t="s">
        <v>1746</v>
      </c>
      <c r="F12" s="1665" t="s">
        <v>108</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70" t="s">
        <v>3037</v>
      </c>
      <c r="C16" s="1656"/>
      <c r="D16" s="1656"/>
      <c r="E16" s="1656"/>
      <c r="F16" s="1656"/>
      <c r="G16" s="1657"/>
      <c r="H16" s="309"/>
    </row>
    <row r="17" spans="2:8" ht="15" customHeight="1" x14ac:dyDescent="0.35">
      <c r="B17" s="1655" t="s">
        <v>35</v>
      </c>
      <c r="C17" s="1656"/>
      <c r="D17" s="1656"/>
      <c r="E17" s="1656"/>
      <c r="F17" s="1657"/>
      <c r="G17" s="385" t="s">
        <v>24</v>
      </c>
      <c r="H17" s="27"/>
    </row>
    <row r="18" spans="2:8" ht="24.95" customHeight="1" x14ac:dyDescent="0.35">
      <c r="B18" s="1670" t="s">
        <v>2195</v>
      </c>
      <c r="C18" s="1656"/>
      <c r="D18" s="1656"/>
      <c r="E18" s="1657"/>
      <c r="F18" s="604"/>
      <c r="G18" s="303"/>
      <c r="H18" s="27"/>
    </row>
    <row r="19" spans="2:8" x14ac:dyDescent="0.35">
      <c r="B19" s="27"/>
      <c r="C19" s="27"/>
      <c r="D19" s="27"/>
      <c r="E19" s="27"/>
      <c r="F19" s="27"/>
      <c r="G19" s="27"/>
      <c r="H19" s="27"/>
    </row>
    <row r="20" spans="2:8" ht="24.95" customHeight="1" x14ac:dyDescent="0.35">
      <c r="B20" s="1677" t="s">
        <v>1785</v>
      </c>
      <c r="C20" s="1677"/>
      <c r="D20" s="1677"/>
      <c r="E20" s="27"/>
      <c r="F20" s="27"/>
      <c r="G20" s="27"/>
      <c r="H20" s="27"/>
    </row>
    <row r="21" spans="2:8" ht="24.95" customHeight="1" x14ac:dyDescent="0.35">
      <c r="B21" s="1678" t="s">
        <v>1768</v>
      </c>
      <c r="C21" s="1679"/>
      <c r="D21" s="1679"/>
      <c r="E21" s="1679"/>
      <c r="F21" s="27"/>
      <c r="G21" s="27"/>
      <c r="H21" s="27"/>
    </row>
    <row r="22" spans="2:8" x14ac:dyDescent="0.35">
      <c r="B22" s="27"/>
      <c r="C22" s="27"/>
      <c r="D22" s="27"/>
      <c r="E22" s="27"/>
      <c r="F22" s="27"/>
      <c r="G22" s="27"/>
      <c r="H22" s="27"/>
    </row>
    <row r="23" spans="2:8" x14ac:dyDescent="0.35">
      <c r="B23" s="27"/>
      <c r="C23" s="27"/>
      <c r="D23" s="27"/>
      <c r="E23" s="27"/>
      <c r="F23" s="27"/>
      <c r="G23" s="27"/>
      <c r="H23" s="27"/>
    </row>
    <row r="24" spans="2:8" x14ac:dyDescent="0.35">
      <c r="B24" s="27"/>
      <c r="C24" s="27"/>
      <c r="D24" s="27"/>
      <c r="E24" s="27"/>
      <c r="F24" s="27"/>
      <c r="G24" s="27"/>
      <c r="H24" s="27"/>
    </row>
  </sheetData>
  <sheetProtection password="CA09" sheet="1" objects="1" scenarios="1"/>
  <mergeCells count="14">
    <mergeCell ref="B16:G16"/>
    <mergeCell ref="B17:F17"/>
    <mergeCell ref="B18:E18"/>
    <mergeCell ref="B20:D20"/>
    <mergeCell ref="B21:E21"/>
    <mergeCell ref="C12:D12"/>
    <mergeCell ref="F12:G12"/>
    <mergeCell ref="B2:F2"/>
    <mergeCell ref="B7:F7"/>
    <mergeCell ref="C11:D11"/>
    <mergeCell ref="F11:G11"/>
    <mergeCell ref="B4:C4"/>
    <mergeCell ref="B9:C9"/>
    <mergeCell ref="E9:F9"/>
  </mergeCells>
  <hyperlinks>
    <hyperlink ref="B4"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2"/>
  <dimension ref="A1:M30"/>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2876</v>
      </c>
      <c r="C2" s="754"/>
      <c r="D2" s="754"/>
      <c r="E2" s="754"/>
      <c r="F2" s="754"/>
      <c r="G2" s="154"/>
      <c r="H2" s="45"/>
      <c r="I2"/>
    </row>
    <row r="3" spans="1:13" customFormat="1" ht="12"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35.1" customHeight="1" x14ac:dyDescent="0.35">
      <c r="B7" s="1661" t="s">
        <v>1818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69.75" customHeight="1" x14ac:dyDescent="0.35">
      <c r="B11" s="595" t="s">
        <v>2179</v>
      </c>
      <c r="C11" s="1627" t="s">
        <v>3087</v>
      </c>
      <c r="D11" s="1629"/>
      <c r="E11" s="597" t="s">
        <v>2179</v>
      </c>
      <c r="F11" s="1664" t="s">
        <v>1817</v>
      </c>
      <c r="G11" s="1626"/>
      <c r="H11" s="302"/>
      <c r="I11" s="303"/>
      <c r="J11" s="295"/>
      <c r="K11" s="295"/>
      <c r="L11" s="295"/>
      <c r="M11" s="295"/>
    </row>
    <row r="12" spans="1:13" ht="130.5" customHeight="1" x14ac:dyDescent="0.35">
      <c r="B12" s="596" t="s">
        <v>1746</v>
      </c>
      <c r="C12" s="1623" t="s">
        <v>3088</v>
      </c>
      <c r="D12" s="1624"/>
      <c r="E12" s="598" t="s">
        <v>1746</v>
      </c>
      <c r="F12" s="1665" t="s">
        <v>1816</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20" t="s">
        <v>1732</v>
      </c>
      <c r="C16" s="1621"/>
      <c r="D16" s="1621"/>
      <c r="E16" s="1621"/>
      <c r="F16" s="1621"/>
      <c r="G16" s="1622"/>
      <c r="H16" s="309"/>
    </row>
    <row r="17" spans="2:9" x14ac:dyDescent="0.35">
      <c r="B17" s="27"/>
      <c r="C17" s="27"/>
      <c r="D17" s="27"/>
      <c r="E17" s="27"/>
      <c r="F17" s="27"/>
      <c r="G17" s="27"/>
      <c r="H17" s="27"/>
    </row>
    <row r="18" spans="2:9" ht="24.95" customHeight="1" x14ac:dyDescent="0.35">
      <c r="B18" s="1677" t="s">
        <v>1785</v>
      </c>
      <c r="C18" s="1677"/>
      <c r="D18" s="1677"/>
      <c r="E18" s="27"/>
      <c r="F18" s="27"/>
      <c r="G18" s="27"/>
      <c r="H18" s="27"/>
    </row>
    <row r="19" spans="2:9" ht="24.95" customHeight="1" x14ac:dyDescent="0.35">
      <c r="B19" s="1639" t="s">
        <v>2936</v>
      </c>
      <c r="C19" s="1640"/>
      <c r="D19" s="1640"/>
      <c r="E19" s="1640"/>
      <c r="F19" s="1640"/>
      <c r="G19" s="1641"/>
      <c r="H19" s="27"/>
    </row>
    <row r="20" spans="2:9" x14ac:dyDescent="0.35">
      <c r="B20" s="27"/>
      <c r="C20" s="27"/>
      <c r="D20" s="27"/>
      <c r="E20" s="27"/>
      <c r="F20" s="27"/>
      <c r="G20" s="27"/>
      <c r="H20" s="27"/>
    </row>
    <row r="21" spans="2:9" x14ac:dyDescent="0.35">
      <c r="B21" s="27"/>
      <c r="C21" s="27"/>
      <c r="D21" s="27"/>
      <c r="E21" s="27"/>
      <c r="F21" s="27"/>
      <c r="G21" s="27"/>
      <c r="H21" s="27"/>
    </row>
    <row r="22" spans="2:9" x14ac:dyDescent="0.35">
      <c r="B22" s="27"/>
      <c r="C22" s="27"/>
      <c r="D22" s="27"/>
      <c r="E22" s="27"/>
      <c r="F22" s="27"/>
      <c r="G22" s="27"/>
      <c r="H22" s="27"/>
    </row>
    <row r="23" spans="2:9" ht="35.1" customHeight="1" x14ac:dyDescent="0.4">
      <c r="B23" s="1649" t="s">
        <v>1748</v>
      </c>
      <c r="C23" s="1650"/>
      <c r="D23" s="1650"/>
    </row>
    <row r="25" spans="2:9" ht="24.95" customHeight="1" x14ac:dyDescent="0.35">
      <c r="B25" s="1647" t="s">
        <v>2301</v>
      </c>
      <c r="C25" s="1647"/>
    </row>
    <row r="26" spans="2:9" ht="24" customHeight="1" x14ac:dyDescent="0.45">
      <c r="B26" s="299" t="s">
        <v>1740</v>
      </c>
      <c r="C26" s="299" t="s">
        <v>1741</v>
      </c>
      <c r="D26" s="1642" t="s">
        <v>1742</v>
      </c>
      <c r="E26" s="1643"/>
      <c r="F26" s="1642" t="s">
        <v>1743</v>
      </c>
      <c r="G26" s="1643"/>
      <c r="H26" s="308"/>
      <c r="I26"/>
    </row>
    <row r="27" spans="2:9" ht="24" customHeight="1" x14ac:dyDescent="0.35">
      <c r="B27" s="1694" t="s">
        <v>1814</v>
      </c>
      <c r="C27" s="1695"/>
      <c r="D27" s="1695"/>
      <c r="E27" s="1695"/>
      <c r="F27" s="1695"/>
      <c r="G27" s="1696"/>
    </row>
    <row r="29" spans="2:9" ht="24.95" customHeight="1" x14ac:dyDescent="0.35">
      <c r="B29" s="1647" t="s">
        <v>2302</v>
      </c>
      <c r="C29" s="1648"/>
    </row>
    <row r="30" spans="2:9" ht="61.5" customHeight="1" x14ac:dyDescent="0.35">
      <c r="B30" s="228" t="s">
        <v>209</v>
      </c>
      <c r="C30" s="228" t="s">
        <v>2196</v>
      </c>
      <c r="D30" s="1185" t="s">
        <v>1322</v>
      </c>
      <c r="E30" s="1185"/>
      <c r="F30" s="1185" t="s">
        <v>15</v>
      </c>
      <c r="G30" s="1185"/>
    </row>
  </sheetData>
  <sheetProtection password="CA09" sheet="1" objects="1" scenarios="1"/>
  <mergeCells count="20">
    <mergeCell ref="B19:G19"/>
    <mergeCell ref="D26:E26"/>
    <mergeCell ref="F26:G26"/>
    <mergeCell ref="B27:G27"/>
    <mergeCell ref="D30:E30"/>
    <mergeCell ref="F30:G30"/>
    <mergeCell ref="B23:D23"/>
    <mergeCell ref="B25:C25"/>
    <mergeCell ref="B29:C29"/>
    <mergeCell ref="B16:G16"/>
    <mergeCell ref="B18:D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3"/>
  <dimension ref="A1:M21"/>
  <sheetViews>
    <sheetView showGridLines="0" showRuler="0" zoomScaleSheetLayoutView="100" workbookViewId="0">
      <pane ySplit="5" topLeftCell="A6" activePane="bottomLeft" state="frozen"/>
      <selection pane="bottomLeft" activeCell="K16" sqref="K16"/>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3045</v>
      </c>
      <c r="C2" s="754"/>
      <c r="D2" s="754"/>
      <c r="E2" s="754"/>
      <c r="F2" s="754"/>
      <c r="G2" s="154"/>
      <c r="H2" s="45"/>
      <c r="I2"/>
    </row>
    <row r="3" spans="1:13" customFormat="1" ht="11.25" customHeight="1" x14ac:dyDescent="0.45"/>
    <row r="4" spans="1:13" s="3" customFormat="1" ht="18"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58.5" customHeight="1" x14ac:dyDescent="0.35">
      <c r="B11" s="595" t="s">
        <v>2179</v>
      </c>
      <c r="C11" s="1627" t="s">
        <v>3096</v>
      </c>
      <c r="D11" s="1629"/>
      <c r="E11" s="597" t="s">
        <v>2179</v>
      </c>
      <c r="F11" s="1664" t="s">
        <v>108</v>
      </c>
      <c r="G11" s="1626"/>
      <c r="H11" s="302"/>
      <c r="I11" s="303"/>
      <c r="J11" s="295"/>
      <c r="K11" s="295"/>
      <c r="L11" s="295"/>
      <c r="M11" s="295"/>
    </row>
    <row r="12" spans="1:13" ht="45" customHeight="1" x14ac:dyDescent="0.35">
      <c r="B12" s="596" t="s">
        <v>1746</v>
      </c>
      <c r="C12" s="1627" t="s">
        <v>1732</v>
      </c>
      <c r="D12" s="1629"/>
      <c r="E12" s="598" t="s">
        <v>1746</v>
      </c>
      <c r="F12" s="1665" t="s">
        <v>108</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32" t="s">
        <v>1786</v>
      </c>
      <c r="C16" s="1633"/>
      <c r="D16" s="1633"/>
      <c r="E16" s="27"/>
      <c r="F16" s="27"/>
      <c r="G16" s="27"/>
      <c r="H16" s="27"/>
    </row>
    <row r="17" spans="2:8" x14ac:dyDescent="0.35">
      <c r="B17" s="27"/>
      <c r="C17" s="27"/>
      <c r="D17" s="27"/>
      <c r="E17" s="27"/>
      <c r="F17" s="27"/>
      <c r="G17" s="27"/>
      <c r="H17" s="27"/>
    </row>
    <row r="18" spans="2:8" ht="24.95" customHeight="1" x14ac:dyDescent="0.35">
      <c r="B18" s="1677" t="s">
        <v>3038</v>
      </c>
      <c r="C18" s="1677"/>
      <c r="D18" s="1677"/>
      <c r="E18" s="1677"/>
      <c r="F18" s="1677"/>
      <c r="G18" s="27"/>
      <c r="H18" s="27"/>
    </row>
    <row r="19" spans="2:8" x14ac:dyDescent="0.35">
      <c r="B19" s="27"/>
      <c r="C19" s="27"/>
      <c r="D19" s="27"/>
      <c r="E19" s="27"/>
      <c r="F19" s="27"/>
      <c r="G19" s="27"/>
      <c r="H19" s="27"/>
    </row>
    <row r="20" spans="2:8" x14ac:dyDescent="0.35">
      <c r="B20" s="27"/>
      <c r="C20" s="27"/>
      <c r="D20" s="27"/>
      <c r="E20" s="27"/>
      <c r="F20" s="27"/>
      <c r="G20" s="27"/>
      <c r="H20" s="27"/>
    </row>
    <row r="21" spans="2:8" x14ac:dyDescent="0.35">
      <c r="B21" s="27"/>
      <c r="C21" s="27"/>
      <c r="D21" s="27"/>
      <c r="E21" s="27"/>
      <c r="F21" s="27"/>
      <c r="G21" s="27"/>
      <c r="H21" s="27"/>
    </row>
  </sheetData>
  <sheetProtection password="CA09" sheet="1" objects="1" scenarios="1"/>
  <mergeCells count="11">
    <mergeCell ref="B16:D16"/>
    <mergeCell ref="B18:F18"/>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4"/>
  <dimension ref="A1:M29"/>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3039</v>
      </c>
      <c r="C2" s="754"/>
      <c r="D2" s="754"/>
      <c r="E2" s="754"/>
      <c r="F2" s="754"/>
      <c r="G2" s="154"/>
      <c r="H2" s="45"/>
      <c r="I2"/>
    </row>
    <row r="3" spans="1:13" customFormat="1" ht="12.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35.1" customHeight="1" x14ac:dyDescent="0.35">
      <c r="B7" s="1661" t="s">
        <v>1818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58.5" customHeight="1" x14ac:dyDescent="0.35">
      <c r="B11" s="595" t="s">
        <v>2179</v>
      </c>
      <c r="C11" s="1627" t="s">
        <v>3096</v>
      </c>
      <c r="D11" s="1629"/>
      <c r="E11" s="597" t="s">
        <v>2179</v>
      </c>
      <c r="F11" s="1664" t="s">
        <v>2703</v>
      </c>
      <c r="G11" s="1626"/>
      <c r="H11" s="302"/>
      <c r="I11" s="303"/>
      <c r="J11" s="295"/>
      <c r="K11" s="295"/>
      <c r="L11" s="295"/>
      <c r="M11" s="295"/>
    </row>
    <row r="12" spans="1:13" ht="45" customHeight="1" x14ac:dyDescent="0.35">
      <c r="B12" s="596" t="s">
        <v>1746</v>
      </c>
      <c r="C12" s="1627" t="s">
        <v>1732</v>
      </c>
      <c r="D12" s="1629"/>
      <c r="E12" s="598" t="s">
        <v>1746</v>
      </c>
      <c r="F12" s="1627" t="s">
        <v>1732</v>
      </c>
      <c r="G12" s="1629"/>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20" t="s">
        <v>1786</v>
      </c>
      <c r="C16" s="1621"/>
      <c r="D16" s="1621"/>
      <c r="E16" s="1621"/>
      <c r="F16" s="1622"/>
      <c r="G16" s="27"/>
      <c r="H16" s="27"/>
    </row>
    <row r="17" spans="2:9" x14ac:dyDescent="0.35">
      <c r="B17" s="27"/>
      <c r="C17" s="27"/>
      <c r="D17" s="27"/>
      <c r="E17" s="27"/>
      <c r="F17" s="27"/>
      <c r="G17" s="27"/>
      <c r="H17" s="27"/>
    </row>
    <row r="18" spans="2:9" ht="24.95" customHeight="1" x14ac:dyDescent="0.35">
      <c r="B18" s="1677" t="s">
        <v>1787</v>
      </c>
      <c r="C18" s="1677"/>
      <c r="D18" s="1677"/>
      <c r="E18" s="324"/>
      <c r="F18" s="324"/>
      <c r="G18" s="27"/>
    </row>
    <row r="19" spans="2:9" ht="24.95" customHeight="1" x14ac:dyDescent="0.35">
      <c r="B19" s="1698" t="s">
        <v>2937</v>
      </c>
      <c r="C19" s="1699"/>
      <c r="D19" s="1699"/>
      <c r="E19" s="1699"/>
      <c r="F19" s="1700"/>
      <c r="G19" s="27"/>
    </row>
    <row r="20" spans="2:9" x14ac:dyDescent="0.35">
      <c r="B20" s="27"/>
      <c r="C20" s="27"/>
      <c r="D20" s="27"/>
      <c r="E20" s="27"/>
      <c r="F20" s="27"/>
      <c r="G20" s="27"/>
    </row>
    <row r="21" spans="2:9" x14ac:dyDescent="0.35">
      <c r="B21" s="27"/>
      <c r="C21" s="27"/>
      <c r="D21" s="27"/>
      <c r="E21" s="27"/>
      <c r="F21" s="27"/>
      <c r="G21" s="27"/>
      <c r="H21" s="27"/>
    </row>
    <row r="22" spans="2:9" ht="35.1" customHeight="1" x14ac:dyDescent="0.4">
      <c r="B22" s="1649" t="s">
        <v>1748</v>
      </c>
      <c r="C22" s="1650"/>
      <c r="D22" s="1650"/>
    </row>
    <row r="24" spans="2:9" ht="24.95" customHeight="1" x14ac:dyDescent="0.35">
      <c r="B24" s="1647" t="s">
        <v>1762</v>
      </c>
      <c r="C24" s="1647"/>
    </row>
    <row r="25" spans="2:9" ht="24" customHeight="1" x14ac:dyDescent="0.45">
      <c r="B25" s="299" t="s">
        <v>1740</v>
      </c>
      <c r="C25" s="299" t="s">
        <v>1741</v>
      </c>
      <c r="D25" s="1642" t="s">
        <v>1742</v>
      </c>
      <c r="E25" s="1643"/>
      <c r="F25" s="1642" t="s">
        <v>1743</v>
      </c>
      <c r="G25" s="1643"/>
      <c r="H25" s="308"/>
      <c r="I25"/>
    </row>
    <row r="26" spans="2:9" ht="24" customHeight="1" x14ac:dyDescent="0.35">
      <c r="B26" s="1694" t="s">
        <v>1814</v>
      </c>
      <c r="C26" s="1695"/>
      <c r="D26" s="1695"/>
      <c r="E26" s="1695"/>
      <c r="F26" s="1695"/>
      <c r="G26" s="1696"/>
    </row>
    <row r="28" spans="2:9" ht="24.95" customHeight="1" x14ac:dyDescent="0.35">
      <c r="B28" s="1647" t="s">
        <v>2182</v>
      </c>
      <c r="C28" s="1648"/>
    </row>
    <row r="29" spans="2:9" ht="61.5" customHeight="1" x14ac:dyDescent="0.35">
      <c r="B29" s="228" t="s">
        <v>1131</v>
      </c>
      <c r="C29" s="228" t="s">
        <v>1819</v>
      </c>
      <c r="D29" s="1185" t="s">
        <v>38</v>
      </c>
      <c r="E29" s="1185"/>
      <c r="F29" s="1185" t="s">
        <v>38</v>
      </c>
      <c r="G29" s="1185"/>
    </row>
  </sheetData>
  <sheetProtection password="CA09" sheet="1" objects="1" scenarios="1"/>
  <mergeCells count="20">
    <mergeCell ref="D25:E25"/>
    <mergeCell ref="F25:G25"/>
    <mergeCell ref="B26:G26"/>
    <mergeCell ref="B18:D18"/>
    <mergeCell ref="D29:E29"/>
    <mergeCell ref="F29:G29"/>
    <mergeCell ref="B22:D22"/>
    <mergeCell ref="B24:C24"/>
    <mergeCell ref="B28:C28"/>
    <mergeCell ref="B16:F16"/>
    <mergeCell ref="B19:F19"/>
    <mergeCell ref="B2:F2"/>
    <mergeCell ref="B7:F7"/>
    <mergeCell ref="C11:D11"/>
    <mergeCell ref="F11:G11"/>
    <mergeCell ref="C12:D12"/>
    <mergeCell ref="F12:G12"/>
    <mergeCell ref="B4:C4"/>
    <mergeCell ref="B9:C9"/>
    <mergeCell ref="E9:F9"/>
  </mergeCells>
  <hyperlinks>
    <hyperlink ref="B4"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5"/>
  <dimension ref="A1:M33"/>
  <sheetViews>
    <sheetView showGridLines="0" showRuler="0" zoomScaleSheetLayoutView="100" workbookViewId="0">
      <pane ySplit="5" topLeftCell="A6" activePane="bottomLeft" state="frozen"/>
      <selection pane="bottomLeft" activeCell="M2" sqref="M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3098</v>
      </c>
      <c r="C2" s="754"/>
      <c r="D2" s="754"/>
      <c r="E2" s="754"/>
      <c r="F2" s="754"/>
      <c r="G2" s="154"/>
      <c r="H2" s="45"/>
      <c r="I2"/>
    </row>
    <row r="3" spans="1:13" customFormat="1" ht="12"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85.5" customHeight="1" x14ac:dyDescent="0.35">
      <c r="B10" s="595" t="s">
        <v>2179</v>
      </c>
      <c r="C10" s="1627" t="s">
        <v>3099</v>
      </c>
      <c r="D10" s="1629"/>
      <c r="E10" s="597" t="s">
        <v>2179</v>
      </c>
      <c r="F10" s="1665" t="s">
        <v>108</v>
      </c>
      <c r="G10" s="1629"/>
      <c r="H10" s="302"/>
      <c r="I10" s="303"/>
      <c r="J10" s="295"/>
      <c r="K10" s="295"/>
      <c r="L10" s="295"/>
      <c r="M10" s="295"/>
    </row>
    <row r="11" spans="1:13" ht="74.25" customHeight="1" x14ac:dyDescent="0.35">
      <c r="B11" s="596" t="s">
        <v>1746</v>
      </c>
      <c r="C11" s="1627" t="s">
        <v>3097</v>
      </c>
      <c r="D11" s="1629"/>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1786</v>
      </c>
      <c r="C15" s="1633"/>
      <c r="D15" s="1633"/>
      <c r="E15" s="1633"/>
      <c r="F15" s="1633"/>
      <c r="G15" s="1633"/>
      <c r="H15" s="27"/>
    </row>
    <row r="16" spans="1:13" ht="24.95" customHeight="1" x14ac:dyDescent="0.35">
      <c r="B16" s="1632" t="s">
        <v>2189</v>
      </c>
      <c r="C16" s="1633"/>
      <c r="D16" s="1633"/>
      <c r="E16" s="1633"/>
      <c r="F16" s="1656" t="s">
        <v>568</v>
      </c>
      <c r="G16" s="1657"/>
      <c r="H16" s="27"/>
    </row>
    <row r="17" spans="2:9" ht="24.95" customHeight="1" x14ac:dyDescent="0.35">
      <c r="B17" s="312"/>
      <c r="C17" s="1632" t="s">
        <v>2998</v>
      </c>
      <c r="D17" s="1633"/>
      <c r="E17" s="1633"/>
      <c r="F17" s="1633"/>
      <c r="G17" s="312"/>
      <c r="H17" s="27"/>
    </row>
    <row r="18" spans="2:9" x14ac:dyDescent="0.35">
      <c r="B18" s="27"/>
      <c r="C18" s="27"/>
      <c r="D18" s="27"/>
      <c r="E18" s="27"/>
      <c r="F18" s="27"/>
      <c r="G18" s="27"/>
      <c r="H18" s="27"/>
    </row>
    <row r="19" spans="2:9" ht="24.95" customHeight="1" x14ac:dyDescent="0.35">
      <c r="B19" s="320"/>
      <c r="C19" s="1701" t="s">
        <v>1788</v>
      </c>
      <c r="D19" s="1702"/>
      <c r="E19" s="1703"/>
      <c r="F19" s="319"/>
      <c r="G19" s="27"/>
      <c r="H19" s="27"/>
    </row>
    <row r="20" spans="2:9" ht="24.95" customHeight="1" x14ac:dyDescent="0.35">
      <c r="B20" s="27"/>
      <c r="C20" s="1678" t="s">
        <v>1769</v>
      </c>
      <c r="D20" s="1679"/>
      <c r="E20" s="1679"/>
      <c r="F20" s="1679"/>
      <c r="G20" s="27"/>
      <c r="H20" s="27"/>
    </row>
    <row r="21" spans="2:9" x14ac:dyDescent="0.35">
      <c r="B21" s="27"/>
      <c r="C21" s="27"/>
      <c r="D21" s="27"/>
      <c r="E21" s="27"/>
      <c r="F21" s="27"/>
      <c r="G21" s="27"/>
      <c r="H21" s="27"/>
    </row>
    <row r="22" spans="2:9" x14ac:dyDescent="0.35">
      <c r="B22" s="27"/>
      <c r="C22" s="27"/>
      <c r="D22" s="27"/>
      <c r="E22" s="27"/>
      <c r="F22" s="27"/>
      <c r="G22" s="27"/>
      <c r="H22" s="27"/>
    </row>
    <row r="25" spans="2:9" ht="35.1" customHeight="1" x14ac:dyDescent="0.4">
      <c r="B25" s="1649" t="s">
        <v>1748</v>
      </c>
      <c r="C25" s="1650"/>
      <c r="D25" s="1650"/>
    </row>
    <row r="27" spans="2:9" ht="24.95" customHeight="1" x14ac:dyDescent="0.35">
      <c r="B27" s="1647" t="s">
        <v>2303</v>
      </c>
      <c r="C27" s="1647"/>
    </row>
    <row r="28" spans="2:9" ht="24" customHeight="1" x14ac:dyDescent="0.45">
      <c r="B28" s="299" t="s">
        <v>1740</v>
      </c>
      <c r="C28" s="299" t="s">
        <v>1741</v>
      </c>
      <c r="D28" s="1642" t="s">
        <v>1742</v>
      </c>
      <c r="E28" s="1643"/>
      <c r="F28" s="1642" t="s">
        <v>1743</v>
      </c>
      <c r="G28" s="1643"/>
      <c r="H28" s="308"/>
      <c r="I28"/>
    </row>
    <row r="29" spans="2:9" ht="30" customHeight="1" x14ac:dyDescent="0.35">
      <c r="B29" s="1666" t="s">
        <v>1820</v>
      </c>
      <c r="C29" s="1667"/>
      <c r="D29" s="1667"/>
      <c r="E29" s="1667"/>
      <c r="F29" s="1667"/>
      <c r="G29" s="1668"/>
    </row>
    <row r="32" spans="2:9" ht="24.95" customHeight="1" x14ac:dyDescent="0.35">
      <c r="B32" s="1647" t="s">
        <v>2304</v>
      </c>
      <c r="C32" s="1648"/>
    </row>
    <row r="33" spans="2:7" ht="48" customHeight="1" x14ac:dyDescent="0.35">
      <c r="B33" s="321" t="s">
        <v>576</v>
      </c>
      <c r="C33" s="321" t="s">
        <v>1821</v>
      </c>
      <c r="D33" s="1704" t="s">
        <v>577</v>
      </c>
      <c r="E33" s="1704"/>
      <c r="F33" s="1185">
        <v>7</v>
      </c>
      <c r="G33" s="1185"/>
    </row>
  </sheetData>
  <sheetProtection password="CA09" sheet="1" objects="1" scenarios="1"/>
  <mergeCells count="22">
    <mergeCell ref="D33:E33"/>
    <mergeCell ref="F33:G33"/>
    <mergeCell ref="C20:F20"/>
    <mergeCell ref="D28:E28"/>
    <mergeCell ref="F28:G28"/>
    <mergeCell ref="B29:G29"/>
    <mergeCell ref="B25:D25"/>
    <mergeCell ref="B27:C27"/>
    <mergeCell ref="B32:C32"/>
    <mergeCell ref="B15:G15"/>
    <mergeCell ref="B16:E16"/>
    <mergeCell ref="F16:G16"/>
    <mergeCell ref="C17:F17"/>
    <mergeCell ref="C19:E19"/>
    <mergeCell ref="B2:F2"/>
    <mergeCell ref="C10:D10"/>
    <mergeCell ref="F10:G10"/>
    <mergeCell ref="C11:D11"/>
    <mergeCell ref="F11:G11"/>
    <mergeCell ref="B4:C4"/>
    <mergeCell ref="B8:C8"/>
    <mergeCell ref="E8:F8"/>
  </mergeCells>
  <hyperlinks>
    <hyperlink ref="B4"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6"/>
  <dimension ref="A1:M22"/>
  <sheetViews>
    <sheetView showGridLines="0" showRuler="0" zoomScaleSheetLayoutView="100" workbookViewId="0">
      <pane ySplit="5" topLeftCell="A6" activePane="bottomLeft" state="frozen"/>
      <selection pane="bottomLeft" activeCell="M2" sqref="M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3030</v>
      </c>
      <c r="C2" s="754"/>
      <c r="D2" s="754"/>
      <c r="E2" s="754"/>
      <c r="F2" s="754"/>
      <c r="G2" s="154"/>
      <c r="H2" s="45"/>
      <c r="I2"/>
    </row>
    <row r="3" spans="1:13" customFormat="1" ht="12.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58.5" customHeight="1" x14ac:dyDescent="0.35">
      <c r="B10" s="595" t="s">
        <v>2179</v>
      </c>
      <c r="C10" s="1627" t="s">
        <v>1732</v>
      </c>
      <c r="D10" s="1629"/>
      <c r="E10" s="597" t="s">
        <v>2179</v>
      </c>
      <c r="F10" s="1664" t="s">
        <v>2334</v>
      </c>
      <c r="G10" s="1626"/>
      <c r="H10" s="302"/>
      <c r="I10" s="303"/>
      <c r="J10" s="295"/>
      <c r="K10" s="295"/>
      <c r="L10" s="295"/>
      <c r="M10" s="295"/>
    </row>
    <row r="11" spans="1:13" ht="45" customHeight="1" x14ac:dyDescent="0.35">
      <c r="B11" s="596" t="s">
        <v>1746</v>
      </c>
      <c r="C11" s="1665" t="s">
        <v>108</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1786</v>
      </c>
      <c r="C15" s="1633"/>
      <c r="D15" s="1633"/>
      <c r="E15" s="1633"/>
      <c r="F15" s="1633"/>
      <c r="G15" s="1633"/>
      <c r="H15" s="27"/>
    </row>
    <row r="16" spans="1:13" x14ac:dyDescent="0.35">
      <c r="B16" s="27"/>
      <c r="C16" s="27"/>
      <c r="D16" s="27"/>
      <c r="E16" s="27"/>
      <c r="F16" s="27"/>
      <c r="G16" s="27"/>
      <c r="H16" s="27"/>
    </row>
    <row r="19" spans="2:7" ht="35.1" customHeight="1" x14ac:dyDescent="0.4">
      <c r="B19" s="1649" t="s">
        <v>1748</v>
      </c>
      <c r="C19" s="1649"/>
      <c r="D19" s="1649"/>
    </row>
    <row r="21" spans="2:7" ht="24.95" customHeight="1" x14ac:dyDescent="0.35">
      <c r="B21" s="1647" t="s">
        <v>3031</v>
      </c>
      <c r="C21" s="1647"/>
    </row>
    <row r="22" spans="2:7" ht="36.75" customHeight="1" x14ac:dyDescent="0.35">
      <c r="B22" s="1694" t="s">
        <v>1822</v>
      </c>
      <c r="C22" s="1695"/>
      <c r="D22" s="1695"/>
      <c r="E22" s="1695"/>
      <c r="F22" s="1695"/>
      <c r="G22" s="1705"/>
    </row>
  </sheetData>
  <sheetProtection password="CA09" sheet="1" objects="1" scenarios="1"/>
  <mergeCells count="12">
    <mergeCell ref="B22:G22"/>
    <mergeCell ref="B15:G15"/>
    <mergeCell ref="B2:F2"/>
    <mergeCell ref="C10:D10"/>
    <mergeCell ref="F10:G10"/>
    <mergeCell ref="C11:D11"/>
    <mergeCell ref="F11:G11"/>
    <mergeCell ref="B4:C4"/>
    <mergeCell ref="B19:D19"/>
    <mergeCell ref="B21:C21"/>
    <mergeCell ref="B8:C8"/>
    <mergeCell ref="E8:F8"/>
  </mergeCells>
  <hyperlinks>
    <hyperlink ref="B4"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4"/>
  <sheetViews>
    <sheetView showGridLines="0" showRuler="0" zoomScaleSheetLayoutView="100" workbookViewId="0">
      <pane ySplit="5" topLeftCell="A6" activePane="bottomLeft" state="frozen"/>
      <selection pane="bottomLeft" activeCell="O2" sqref="O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1706" t="s">
        <v>3040</v>
      </c>
      <c r="C2" s="1706"/>
      <c r="D2" s="1706"/>
      <c r="E2" s="1706"/>
      <c r="F2" s="1706"/>
      <c r="G2" s="1706"/>
      <c r="H2" s="45"/>
      <c r="I2"/>
    </row>
    <row r="3" spans="1:13" customFormat="1" ht="12.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33.75" customHeight="1" x14ac:dyDescent="0.3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58.5" customHeight="1" x14ac:dyDescent="0.35">
      <c r="B11" s="595" t="s">
        <v>2179</v>
      </c>
      <c r="C11" s="1627" t="s">
        <v>3100</v>
      </c>
      <c r="D11" s="1629"/>
      <c r="E11" s="597" t="s">
        <v>2179</v>
      </c>
      <c r="F11" s="1664" t="s">
        <v>2334</v>
      </c>
      <c r="G11" s="1626"/>
      <c r="H11" s="302"/>
      <c r="I11" s="303"/>
      <c r="J11" s="295"/>
      <c r="K11" s="295"/>
      <c r="L11" s="295"/>
      <c r="M11" s="295"/>
    </row>
    <row r="12" spans="1:13" ht="45" customHeight="1" x14ac:dyDescent="0.35">
      <c r="B12" s="596" t="s">
        <v>1746</v>
      </c>
      <c r="C12" s="1665" t="s">
        <v>108</v>
      </c>
      <c r="D12" s="1629"/>
      <c r="E12" s="598" t="s">
        <v>1746</v>
      </c>
      <c r="F12" s="1664" t="s">
        <v>2334</v>
      </c>
      <c r="G12" s="1626"/>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sheetData>
  <sheetProtection password="CA09" sheet="1" objects="1" scenarios="1"/>
  <mergeCells count="9">
    <mergeCell ref="B2:G2"/>
    <mergeCell ref="B7:F7"/>
    <mergeCell ref="C12:D12"/>
    <mergeCell ref="F12:G12"/>
    <mergeCell ref="B4:C4"/>
    <mergeCell ref="B9:C9"/>
    <mergeCell ref="E9:F9"/>
    <mergeCell ref="C11:D11"/>
    <mergeCell ref="F11:G11"/>
  </mergeCells>
  <hyperlinks>
    <hyperlink ref="B4"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4"/>
  <sheetViews>
    <sheetView showGridLines="0" showRuler="0" zoomScaleSheetLayoutView="100" workbookViewId="0">
      <pane ySplit="5" topLeftCell="A6" activePane="bottomLeft" state="frozen"/>
      <selection pane="bottomLeft" activeCell="O21" sqref="O21"/>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6.7304687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2877</v>
      </c>
      <c r="C2" s="754"/>
      <c r="D2" s="754"/>
      <c r="E2" s="754"/>
      <c r="F2" s="754"/>
      <c r="G2" s="154"/>
      <c r="H2" s="45"/>
      <c r="I2"/>
    </row>
    <row r="3" spans="1:13" customFormat="1" ht="12"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96" customHeight="1" x14ac:dyDescent="0.35">
      <c r="B11" s="595" t="s">
        <v>2179</v>
      </c>
      <c r="C11" s="1627" t="s">
        <v>3101</v>
      </c>
      <c r="D11" s="1629"/>
      <c r="E11" s="597" t="s">
        <v>2179</v>
      </c>
      <c r="F11" s="1664" t="s">
        <v>108</v>
      </c>
      <c r="G11" s="1626"/>
      <c r="H11" s="302"/>
      <c r="I11" s="303"/>
      <c r="J11" s="295"/>
      <c r="K11" s="295"/>
      <c r="L11" s="295"/>
      <c r="M11" s="295"/>
    </row>
    <row r="12" spans="1:13" ht="45.75" customHeight="1" x14ac:dyDescent="0.35">
      <c r="B12" s="596" t="s">
        <v>1746</v>
      </c>
      <c r="C12" s="1665" t="s">
        <v>3102</v>
      </c>
      <c r="D12" s="1629"/>
      <c r="E12" s="598" t="s">
        <v>1746</v>
      </c>
      <c r="F12" s="1665" t="s">
        <v>108</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70" t="s">
        <v>1767</v>
      </c>
      <c r="C16" s="1656"/>
      <c r="D16" s="1656"/>
      <c r="E16" s="1656"/>
      <c r="F16" s="1656"/>
      <c r="G16" s="1657"/>
      <c r="H16" s="309"/>
    </row>
    <row r="17" spans="2:8" ht="24.95" customHeight="1" x14ac:dyDescent="0.35">
      <c r="B17" s="1670" t="s">
        <v>2988</v>
      </c>
      <c r="C17" s="1656"/>
      <c r="D17" s="1656"/>
      <c r="E17" s="1656"/>
      <c r="F17" s="1657"/>
      <c r="G17" s="602" t="s">
        <v>1735</v>
      </c>
      <c r="H17" s="27"/>
    </row>
    <row r="18" spans="2:8" ht="15" customHeight="1" x14ac:dyDescent="0.35">
      <c r="B18" s="1676" t="s">
        <v>1270</v>
      </c>
      <c r="C18" s="1621"/>
      <c r="D18" s="1621"/>
      <c r="E18" s="1622"/>
      <c r="F18" s="317" t="s">
        <v>1271</v>
      </c>
      <c r="G18" s="312"/>
      <c r="H18" s="27"/>
    </row>
    <row r="19" spans="2:8" x14ac:dyDescent="0.35">
      <c r="B19" s="27"/>
      <c r="C19" s="27"/>
      <c r="D19" s="27"/>
      <c r="E19" s="27"/>
      <c r="F19" s="27"/>
      <c r="G19" s="27"/>
      <c r="H19" s="27"/>
    </row>
    <row r="20" spans="2:8" ht="24.95" customHeight="1" x14ac:dyDescent="0.35">
      <c r="B20" s="1697" t="s">
        <v>2335</v>
      </c>
      <c r="C20" s="1697"/>
      <c r="D20" s="312"/>
      <c r="E20" s="27"/>
      <c r="F20" s="27"/>
      <c r="G20" s="27"/>
      <c r="H20" s="27"/>
    </row>
    <row r="21" spans="2:8" ht="24.95" customHeight="1" x14ac:dyDescent="0.35">
      <c r="B21" s="1678" t="s">
        <v>1770</v>
      </c>
      <c r="C21" s="1678"/>
      <c r="D21" s="1678"/>
      <c r="E21" s="1678"/>
      <c r="F21" s="27"/>
      <c r="G21" s="27"/>
      <c r="H21" s="27"/>
    </row>
    <row r="22" spans="2:8" x14ac:dyDescent="0.35">
      <c r="B22" s="27"/>
      <c r="C22" s="27"/>
      <c r="D22" s="27"/>
      <c r="E22" s="27"/>
      <c r="F22" s="27"/>
      <c r="G22" s="27"/>
      <c r="H22" s="27"/>
    </row>
    <row r="23" spans="2:8" x14ac:dyDescent="0.35">
      <c r="B23" s="27"/>
      <c r="C23" s="27"/>
      <c r="D23" s="27"/>
      <c r="E23" s="27"/>
      <c r="F23" s="27"/>
      <c r="G23" s="27"/>
      <c r="H23" s="27"/>
    </row>
    <row r="24" spans="2:8" x14ac:dyDescent="0.35">
      <c r="B24" s="27"/>
      <c r="C24" s="27"/>
      <c r="D24" s="27"/>
      <c r="E24" s="27"/>
      <c r="F24" s="27"/>
      <c r="G24" s="27"/>
      <c r="H24" s="27"/>
    </row>
  </sheetData>
  <sheetProtection password="CA09" sheet="1" objects="1" scenarios="1"/>
  <mergeCells count="14">
    <mergeCell ref="B20:C20"/>
    <mergeCell ref="B21:E21"/>
    <mergeCell ref="C12:D12"/>
    <mergeCell ref="F12:G12"/>
    <mergeCell ref="B16:G16"/>
    <mergeCell ref="B17:F17"/>
    <mergeCell ref="B18:E18"/>
    <mergeCell ref="C11:D11"/>
    <mergeCell ref="F11:G11"/>
    <mergeCell ref="B2:F2"/>
    <mergeCell ref="B4:C4"/>
    <mergeCell ref="B7:F7"/>
    <mergeCell ref="B9:C9"/>
    <mergeCell ref="E9:F9"/>
  </mergeCells>
  <hyperlinks>
    <hyperlink ref="B4"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94"/>
  <sheetViews>
    <sheetView showGridLines="0" zoomScaleNormal="100" zoomScalePageLayoutView="150" workbookViewId="0">
      <pane ySplit="6" topLeftCell="A7" activePane="bottomLeft" state="frozen"/>
      <selection pane="bottomLeft"/>
    </sheetView>
  </sheetViews>
  <sheetFormatPr baseColWidth="10" defaultColWidth="9.1328125" defaultRowHeight="10.15" x14ac:dyDescent="0.3"/>
  <cols>
    <col min="1" max="1" width="1.73046875" style="35" customWidth="1"/>
    <col min="2" max="2" width="4.59765625" style="161" customWidth="1"/>
    <col min="3" max="3" width="5" style="35" customWidth="1"/>
    <col min="4" max="4" width="31.265625" style="2" customWidth="1"/>
    <col min="5" max="5" width="30.86328125" style="32" customWidth="1"/>
    <col min="6" max="6" width="65.265625" style="2" customWidth="1"/>
    <col min="7" max="7" width="29.1328125" style="38" customWidth="1"/>
    <col min="8" max="8" width="28" style="38" customWidth="1"/>
    <col min="9" max="9" width="31.86328125" style="38" customWidth="1"/>
    <col min="10" max="10" width="67.265625" style="38" customWidth="1"/>
    <col min="11" max="11" width="30.59765625" style="38" hidden="1" customWidth="1"/>
    <col min="12" max="12" width="37.265625" style="38" hidden="1" customWidth="1"/>
    <col min="13" max="13" width="26.59765625" style="38" hidden="1" customWidth="1"/>
    <col min="14" max="16384" width="9.1328125" style="3"/>
  </cols>
  <sheetData>
    <row r="1" spans="1:13" ht="8.25" customHeight="1" x14ac:dyDescent="0.3">
      <c r="A1" s="61"/>
      <c r="F1" s="46"/>
    </row>
    <row r="2" spans="1:13" ht="43.5" customHeight="1" x14ac:dyDescent="0.3">
      <c r="A2" s="4"/>
      <c r="C2" s="754" t="s">
        <v>2115</v>
      </c>
      <c r="D2" s="754"/>
      <c r="E2" s="754"/>
      <c r="F2" s="46"/>
      <c r="K2" s="690" t="s">
        <v>414</v>
      </c>
      <c r="L2" s="691" t="s">
        <v>415</v>
      </c>
      <c r="M2" s="692" t="s">
        <v>419</v>
      </c>
    </row>
    <row r="3" spans="1:13" ht="12" customHeight="1" x14ac:dyDescent="0.3">
      <c r="A3" s="4"/>
      <c r="C3" s="754"/>
      <c r="D3" s="754"/>
      <c r="E3" s="754"/>
      <c r="F3" s="46"/>
      <c r="K3" s="212"/>
      <c r="L3" s="481" t="s">
        <v>96</v>
      </c>
      <c r="M3" s="478">
        <f>COUNTIF(M7:M92,L3)</f>
        <v>35</v>
      </c>
    </row>
    <row r="4" spans="1:13" ht="8.25" customHeight="1" x14ac:dyDescent="0.3">
      <c r="A4" s="4"/>
      <c r="C4" s="754"/>
      <c r="D4" s="754"/>
      <c r="E4" s="754"/>
      <c r="F4" s="46"/>
      <c r="K4" s="212"/>
      <c r="L4" s="481" t="s">
        <v>1361</v>
      </c>
      <c r="M4" s="478">
        <f>COUNTIF(M7:M92,L4)</f>
        <v>3</v>
      </c>
    </row>
    <row r="5" spans="1:13" ht="20.100000000000001" customHeight="1" x14ac:dyDescent="0.3">
      <c r="A5" s="4"/>
      <c r="C5" s="767" t="s">
        <v>1522</v>
      </c>
      <c r="D5" s="767"/>
      <c r="E5" s="331"/>
      <c r="F5" s="46"/>
      <c r="K5" s="212"/>
      <c r="L5" s="482" t="s">
        <v>1360</v>
      </c>
      <c r="M5" s="479">
        <f>COUNTIF(M7:M92,L5)</f>
        <v>18</v>
      </c>
    </row>
    <row r="6" spans="1:13" ht="12" customHeight="1" x14ac:dyDescent="0.45">
      <c r="A6" s="4"/>
      <c r="C6" s="331"/>
      <c r="D6" s="331"/>
      <c r="E6" s="331"/>
      <c r="F6" s="46"/>
      <c r="K6" s="213"/>
      <c r="L6" s="482" t="s">
        <v>94</v>
      </c>
      <c r="M6" s="480">
        <f>COUNTIF(M7:M92,L6)</f>
        <v>16</v>
      </c>
    </row>
    <row r="7" spans="1:13" ht="27" customHeight="1" x14ac:dyDescent="0.3">
      <c r="A7" s="33"/>
      <c r="B7" s="573" t="s">
        <v>2663</v>
      </c>
      <c r="C7" s="574" t="s">
        <v>80</v>
      </c>
      <c r="D7" s="575" t="s">
        <v>61</v>
      </c>
      <c r="E7" s="498"/>
      <c r="F7" s="576"/>
      <c r="G7" s="557" t="s">
        <v>115</v>
      </c>
      <c r="H7" s="577" t="s">
        <v>1706</v>
      </c>
      <c r="I7" s="498"/>
      <c r="J7" s="578"/>
      <c r="K7" s="488"/>
      <c r="L7" s="207"/>
      <c r="M7" s="208"/>
    </row>
    <row r="8" spans="1:13" ht="37.5" customHeight="1" x14ac:dyDescent="0.3">
      <c r="A8" s="33"/>
      <c r="B8" s="719" t="s">
        <v>2664</v>
      </c>
      <c r="C8" s="693">
        <v>1</v>
      </c>
      <c r="D8" s="227" t="s">
        <v>75</v>
      </c>
      <c r="E8" s="227" t="s">
        <v>38</v>
      </c>
      <c r="F8" s="227" t="s">
        <v>59</v>
      </c>
      <c r="G8" s="558" t="s">
        <v>128</v>
      </c>
      <c r="H8" s="462" t="s">
        <v>1409</v>
      </c>
      <c r="I8" s="322" t="s">
        <v>38</v>
      </c>
      <c r="J8" s="554" t="s">
        <v>2537</v>
      </c>
      <c r="K8" s="489" t="s">
        <v>94</v>
      </c>
      <c r="L8" s="187" t="s">
        <v>416</v>
      </c>
      <c r="M8" s="193" t="s">
        <v>94</v>
      </c>
    </row>
    <row r="9" spans="1:13" ht="37.5" customHeight="1" x14ac:dyDescent="0.3">
      <c r="A9" s="33"/>
      <c r="B9" s="719" t="s">
        <v>2665</v>
      </c>
      <c r="C9" s="693">
        <v>1</v>
      </c>
      <c r="D9" s="322" t="s">
        <v>76</v>
      </c>
      <c r="E9" s="322" t="s">
        <v>44</v>
      </c>
      <c r="F9" s="322" t="s">
        <v>60</v>
      </c>
      <c r="G9" s="558" t="s">
        <v>129</v>
      </c>
      <c r="H9" s="462" t="s">
        <v>1411</v>
      </c>
      <c r="I9" s="322" t="s">
        <v>1412</v>
      </c>
      <c r="J9" s="554" t="s">
        <v>2538</v>
      </c>
      <c r="K9" s="489" t="s">
        <v>94</v>
      </c>
      <c r="L9" s="187" t="s">
        <v>416</v>
      </c>
      <c r="M9" s="193" t="s">
        <v>94</v>
      </c>
    </row>
    <row r="10" spans="1:13" ht="42" customHeight="1" x14ac:dyDescent="0.3">
      <c r="A10" s="33"/>
      <c r="B10" s="719" t="s">
        <v>2666</v>
      </c>
      <c r="C10" s="693">
        <v>1</v>
      </c>
      <c r="D10" s="322" t="s">
        <v>77</v>
      </c>
      <c r="E10" s="322" t="s">
        <v>44</v>
      </c>
      <c r="F10" s="322" t="s">
        <v>60</v>
      </c>
      <c r="G10" s="558" t="s">
        <v>404</v>
      </c>
      <c r="H10" s="462" t="s">
        <v>1413</v>
      </c>
      <c r="I10" s="322" t="s">
        <v>1412</v>
      </c>
      <c r="J10" s="554" t="s">
        <v>2538</v>
      </c>
      <c r="K10" s="489" t="s">
        <v>94</v>
      </c>
      <c r="L10" s="187" t="s">
        <v>416</v>
      </c>
      <c r="M10" s="193" t="s">
        <v>94</v>
      </c>
    </row>
    <row r="11" spans="1:13" ht="19.5" customHeight="1" x14ac:dyDescent="0.3">
      <c r="A11" s="33"/>
      <c r="B11" s="694" t="s">
        <v>2</v>
      </c>
      <c r="C11" s="694">
        <v>1</v>
      </c>
      <c r="D11" s="188" t="s">
        <v>41</v>
      </c>
      <c r="E11" s="188"/>
      <c r="F11" s="695"/>
      <c r="G11" s="559" t="s">
        <v>116</v>
      </c>
      <c r="H11" s="566" t="s">
        <v>1705</v>
      </c>
      <c r="I11" s="188"/>
      <c r="J11" s="194"/>
      <c r="K11" s="490"/>
      <c r="L11" s="188"/>
      <c r="M11" s="194"/>
    </row>
    <row r="12" spans="1:13" ht="86.25" customHeight="1" x14ac:dyDescent="0.3">
      <c r="A12" s="332"/>
      <c r="B12" s="220" t="s">
        <v>1354</v>
      </c>
      <c r="C12" s="696">
        <v>1</v>
      </c>
      <c r="D12" s="287" t="s">
        <v>78</v>
      </c>
      <c r="E12" s="287" t="s">
        <v>48</v>
      </c>
      <c r="F12" s="287" t="s">
        <v>556</v>
      </c>
      <c r="G12" s="558" t="s">
        <v>130</v>
      </c>
      <c r="H12" s="462" t="s">
        <v>1459</v>
      </c>
      <c r="I12" s="322" t="s">
        <v>1412</v>
      </c>
      <c r="J12" s="554" t="s">
        <v>2539</v>
      </c>
      <c r="K12" s="489" t="s">
        <v>94</v>
      </c>
      <c r="L12" s="200" t="s">
        <v>1158</v>
      </c>
      <c r="M12" s="193" t="s">
        <v>94</v>
      </c>
    </row>
    <row r="13" spans="1:13" ht="60.75" customHeight="1" x14ac:dyDescent="0.3">
      <c r="A13" s="332"/>
      <c r="B13" s="768" t="s">
        <v>2597</v>
      </c>
      <c r="C13" s="770">
        <v>1</v>
      </c>
      <c r="D13" s="772" t="s">
        <v>131</v>
      </c>
      <c r="E13" s="772" t="s">
        <v>132</v>
      </c>
      <c r="F13" s="349" t="s">
        <v>1159</v>
      </c>
      <c r="G13" s="774" t="s">
        <v>133</v>
      </c>
      <c r="H13" s="775" t="s">
        <v>1458</v>
      </c>
      <c r="I13" s="777" t="s">
        <v>1415</v>
      </c>
      <c r="J13" s="697" t="s">
        <v>2540</v>
      </c>
      <c r="K13" s="779" t="s">
        <v>417</v>
      </c>
      <c r="L13" s="763" t="s">
        <v>418</v>
      </c>
      <c r="M13" s="765" t="s">
        <v>96</v>
      </c>
    </row>
    <row r="14" spans="1:13" ht="33" customHeight="1" x14ac:dyDescent="0.3">
      <c r="A14" s="332"/>
      <c r="B14" s="769"/>
      <c r="C14" s="771"/>
      <c r="D14" s="773"/>
      <c r="E14" s="773"/>
      <c r="F14" s="698" t="s">
        <v>1160</v>
      </c>
      <c r="G14" s="774"/>
      <c r="H14" s="776"/>
      <c r="I14" s="778"/>
      <c r="J14" s="698" t="s">
        <v>2541</v>
      </c>
      <c r="K14" s="780"/>
      <c r="L14" s="764"/>
      <c r="M14" s="766"/>
    </row>
    <row r="15" spans="1:13" ht="53.25" customHeight="1" x14ac:dyDescent="0.3">
      <c r="A15" s="332"/>
      <c r="B15" s="220" t="s">
        <v>2598</v>
      </c>
      <c r="C15" s="696">
        <v>1</v>
      </c>
      <c r="D15" s="287" t="s">
        <v>134</v>
      </c>
      <c r="E15" s="287" t="s">
        <v>135</v>
      </c>
      <c r="F15" s="287" t="s">
        <v>557</v>
      </c>
      <c r="G15" s="558" t="s">
        <v>136</v>
      </c>
      <c r="H15" s="462" t="s">
        <v>1457</v>
      </c>
      <c r="I15" s="322" t="s">
        <v>1412</v>
      </c>
      <c r="J15" s="554" t="s">
        <v>2542</v>
      </c>
      <c r="K15" s="491" t="s">
        <v>420</v>
      </c>
      <c r="L15" s="200" t="s">
        <v>421</v>
      </c>
      <c r="M15" s="201" t="s">
        <v>96</v>
      </c>
    </row>
    <row r="16" spans="1:13" ht="40.5" customHeight="1" x14ac:dyDescent="0.3">
      <c r="A16" s="332"/>
      <c r="B16" s="220" t="s">
        <v>2599</v>
      </c>
      <c r="C16" s="199">
        <v>1</v>
      </c>
      <c r="D16" s="287" t="s">
        <v>591</v>
      </c>
      <c r="E16" s="287" t="s">
        <v>592</v>
      </c>
      <c r="F16" s="322" t="s">
        <v>1141</v>
      </c>
      <c r="G16" s="558" t="s">
        <v>593</v>
      </c>
      <c r="H16" s="571" t="s">
        <v>1456</v>
      </c>
      <c r="I16" s="187" t="s">
        <v>1416</v>
      </c>
      <c r="J16" s="554" t="s">
        <v>2543</v>
      </c>
      <c r="K16" s="491" t="s">
        <v>422</v>
      </c>
      <c r="L16" s="200" t="s">
        <v>1096</v>
      </c>
      <c r="M16" s="201" t="s">
        <v>1360</v>
      </c>
    </row>
    <row r="17" spans="1:13" ht="62.25" customHeight="1" x14ac:dyDescent="0.3">
      <c r="A17" s="332"/>
      <c r="B17" s="220" t="s">
        <v>2600</v>
      </c>
      <c r="C17" s="199">
        <v>1</v>
      </c>
      <c r="D17" s="287" t="s">
        <v>79</v>
      </c>
      <c r="E17" s="322" t="s">
        <v>2949</v>
      </c>
      <c r="F17" s="322" t="s">
        <v>7</v>
      </c>
      <c r="G17" s="560" t="s">
        <v>137</v>
      </c>
      <c r="H17" s="462" t="s">
        <v>1455</v>
      </c>
      <c r="I17" s="322" t="s">
        <v>2950</v>
      </c>
      <c r="J17" s="554" t="s">
        <v>1414</v>
      </c>
      <c r="K17" s="491" t="s">
        <v>423</v>
      </c>
      <c r="L17" s="228" t="s">
        <v>97</v>
      </c>
      <c r="M17" s="201" t="s">
        <v>96</v>
      </c>
    </row>
    <row r="18" spans="1:13" ht="123" customHeight="1" x14ac:dyDescent="0.3">
      <c r="A18" s="332"/>
      <c r="B18" s="220" t="s">
        <v>2601</v>
      </c>
      <c r="C18" s="337">
        <v>1</v>
      </c>
      <c r="D18" s="322" t="s">
        <v>497</v>
      </c>
      <c r="E18" s="322" t="s">
        <v>505</v>
      </c>
      <c r="F18" s="322" t="s">
        <v>1143</v>
      </c>
      <c r="G18" s="560" t="s">
        <v>490</v>
      </c>
      <c r="H18" s="420" t="s">
        <v>1454</v>
      </c>
      <c r="I18" s="322" t="s">
        <v>1420</v>
      </c>
      <c r="J18" s="418" t="s">
        <v>2544</v>
      </c>
      <c r="K18" s="491" t="s">
        <v>425</v>
      </c>
      <c r="L18" s="287" t="s">
        <v>1177</v>
      </c>
      <c r="M18" s="193" t="s">
        <v>1360</v>
      </c>
    </row>
    <row r="19" spans="1:13" ht="18" customHeight="1" x14ac:dyDescent="0.3">
      <c r="A19" s="332"/>
      <c r="B19" s="219" t="s">
        <v>9</v>
      </c>
      <c r="C19" s="219">
        <v>2</v>
      </c>
      <c r="D19" s="189" t="s">
        <v>138</v>
      </c>
      <c r="E19" s="699"/>
      <c r="F19" s="189"/>
      <c r="G19" s="561" t="s">
        <v>117</v>
      </c>
      <c r="H19" s="567" t="s">
        <v>1707</v>
      </c>
      <c r="I19" s="189"/>
      <c r="J19" s="195"/>
      <c r="K19" s="492"/>
      <c r="L19" s="189"/>
      <c r="M19" s="195"/>
    </row>
    <row r="20" spans="1:13" ht="24.75" customHeight="1" x14ac:dyDescent="0.3">
      <c r="A20" s="332"/>
      <c r="B20" s="219" t="s">
        <v>45</v>
      </c>
      <c r="C20" s="219">
        <v>1</v>
      </c>
      <c r="D20" s="189" t="s">
        <v>408</v>
      </c>
      <c r="E20" s="189"/>
      <c r="F20" s="189"/>
      <c r="G20" s="561" t="s">
        <v>126</v>
      </c>
      <c r="H20" s="567" t="s">
        <v>1708</v>
      </c>
      <c r="I20" s="189"/>
      <c r="J20" s="195"/>
      <c r="K20" s="492"/>
      <c r="L20" s="189"/>
      <c r="M20" s="195"/>
    </row>
    <row r="21" spans="1:13" ht="78.75" customHeight="1" x14ac:dyDescent="0.3">
      <c r="A21" s="5"/>
      <c r="B21" s="184" t="s">
        <v>1094</v>
      </c>
      <c r="C21" s="337">
        <v>1</v>
      </c>
      <c r="D21" s="322" t="s">
        <v>1114</v>
      </c>
      <c r="E21" s="221" t="s">
        <v>1115</v>
      </c>
      <c r="F21" s="322" t="s">
        <v>1144</v>
      </c>
      <c r="G21" s="560" t="s">
        <v>140</v>
      </c>
      <c r="H21" s="462" t="s">
        <v>2087</v>
      </c>
      <c r="I21" s="322" t="s">
        <v>2088</v>
      </c>
      <c r="J21" s="554" t="s">
        <v>2545</v>
      </c>
      <c r="K21" s="489" t="s">
        <v>94</v>
      </c>
      <c r="L21" s="187" t="s">
        <v>416</v>
      </c>
      <c r="M21" s="193" t="s">
        <v>94</v>
      </c>
    </row>
    <row r="22" spans="1:13" ht="57" customHeight="1" x14ac:dyDescent="0.3">
      <c r="A22" s="5"/>
      <c r="B22" s="184" t="s">
        <v>2602</v>
      </c>
      <c r="C22" s="337">
        <v>1</v>
      </c>
      <c r="D22" s="322" t="s">
        <v>1082</v>
      </c>
      <c r="E22" s="221" t="s">
        <v>590</v>
      </c>
      <c r="F22" s="322" t="s">
        <v>7</v>
      </c>
      <c r="G22" s="560" t="s">
        <v>1176</v>
      </c>
      <c r="H22" s="462" t="s">
        <v>2089</v>
      </c>
      <c r="I22" s="322" t="s">
        <v>1417</v>
      </c>
      <c r="J22" s="554" t="s">
        <v>1414</v>
      </c>
      <c r="K22" s="489" t="s">
        <v>94</v>
      </c>
      <c r="L22" s="200" t="s">
        <v>488</v>
      </c>
      <c r="M22" s="193" t="s">
        <v>94</v>
      </c>
    </row>
    <row r="23" spans="1:13" ht="186" customHeight="1" x14ac:dyDescent="0.3">
      <c r="A23" s="332"/>
      <c r="B23" s="184" t="s">
        <v>2603</v>
      </c>
      <c r="C23" s="337">
        <v>1</v>
      </c>
      <c r="D23" s="322" t="s">
        <v>1129</v>
      </c>
      <c r="E23" s="322" t="s">
        <v>507</v>
      </c>
      <c r="F23" s="322" t="s">
        <v>1145</v>
      </c>
      <c r="G23" s="560" t="s">
        <v>487</v>
      </c>
      <c r="H23" s="462" t="s">
        <v>2090</v>
      </c>
      <c r="I23" s="322" t="s">
        <v>1420</v>
      </c>
      <c r="J23" s="554" t="s">
        <v>2546</v>
      </c>
      <c r="K23" s="489" t="s">
        <v>94</v>
      </c>
      <c r="L23" s="200" t="s">
        <v>488</v>
      </c>
      <c r="M23" s="193" t="s">
        <v>94</v>
      </c>
    </row>
    <row r="24" spans="1:13" ht="44.25" customHeight="1" x14ac:dyDescent="0.3">
      <c r="A24" s="5"/>
      <c r="B24" s="184" t="s">
        <v>2604</v>
      </c>
      <c r="C24" s="693">
        <v>1</v>
      </c>
      <c r="D24" s="287" t="s">
        <v>141</v>
      </c>
      <c r="E24" s="287" t="s">
        <v>142</v>
      </c>
      <c r="F24" s="226" t="s">
        <v>143</v>
      </c>
      <c r="G24" s="558" t="s">
        <v>144</v>
      </c>
      <c r="H24" s="462" t="s">
        <v>1453</v>
      </c>
      <c r="I24" s="287" t="s">
        <v>1421</v>
      </c>
      <c r="J24" s="554" t="s">
        <v>2547</v>
      </c>
      <c r="K24" s="491" t="s">
        <v>424</v>
      </c>
      <c r="L24" s="322" t="s">
        <v>88</v>
      </c>
      <c r="M24" s="201" t="s">
        <v>96</v>
      </c>
    </row>
    <row r="25" spans="1:13" ht="46.5" customHeight="1" x14ac:dyDescent="0.3">
      <c r="A25" s="5"/>
      <c r="B25" s="184" t="s">
        <v>2605</v>
      </c>
      <c r="C25" s="693">
        <v>1</v>
      </c>
      <c r="D25" s="287" t="s">
        <v>145</v>
      </c>
      <c r="E25" s="287" t="s">
        <v>36</v>
      </c>
      <c r="F25" s="228" t="s">
        <v>143</v>
      </c>
      <c r="G25" s="558" t="s">
        <v>146</v>
      </c>
      <c r="H25" s="462" t="s">
        <v>1451</v>
      </c>
      <c r="I25" s="287" t="s">
        <v>36</v>
      </c>
      <c r="J25" s="554" t="s">
        <v>2547</v>
      </c>
      <c r="K25" s="489" t="s">
        <v>94</v>
      </c>
      <c r="L25" s="187" t="s">
        <v>416</v>
      </c>
      <c r="M25" s="193" t="s">
        <v>94</v>
      </c>
    </row>
    <row r="26" spans="1:13" ht="132" customHeight="1" x14ac:dyDescent="0.3">
      <c r="A26" s="5"/>
      <c r="B26" s="184" t="s">
        <v>2606</v>
      </c>
      <c r="C26" s="693">
        <v>1</v>
      </c>
      <c r="D26" s="287" t="s">
        <v>147</v>
      </c>
      <c r="E26" s="287" t="s">
        <v>37</v>
      </c>
      <c r="F26" s="228" t="s">
        <v>2488</v>
      </c>
      <c r="G26" s="558" t="s">
        <v>148</v>
      </c>
      <c r="H26" s="462" t="s">
        <v>1452</v>
      </c>
      <c r="I26" s="287" t="s">
        <v>37</v>
      </c>
      <c r="J26" s="554" t="s">
        <v>2548</v>
      </c>
      <c r="K26" s="489" t="s">
        <v>94</v>
      </c>
      <c r="L26" s="187" t="s">
        <v>416</v>
      </c>
      <c r="M26" s="193" t="s">
        <v>94</v>
      </c>
    </row>
    <row r="27" spans="1:13" ht="50.65" x14ac:dyDescent="0.3">
      <c r="A27" s="5"/>
      <c r="B27" s="184" t="s">
        <v>2607</v>
      </c>
      <c r="C27" s="693">
        <v>1</v>
      </c>
      <c r="D27" s="287" t="s">
        <v>149</v>
      </c>
      <c r="E27" s="287" t="s">
        <v>122</v>
      </c>
      <c r="F27" s="322" t="s">
        <v>150</v>
      </c>
      <c r="G27" s="558" t="s">
        <v>151</v>
      </c>
      <c r="H27" s="462" t="s">
        <v>1450</v>
      </c>
      <c r="I27" s="187" t="s">
        <v>1416</v>
      </c>
      <c r="J27" s="554" t="s">
        <v>2549</v>
      </c>
      <c r="K27" s="489" t="s">
        <v>94</v>
      </c>
      <c r="L27" s="187" t="s">
        <v>416</v>
      </c>
      <c r="M27" s="193" t="s">
        <v>94</v>
      </c>
    </row>
    <row r="28" spans="1:13" ht="21.75" customHeight="1" x14ac:dyDescent="0.3">
      <c r="A28" s="5"/>
      <c r="B28" s="219" t="s">
        <v>51</v>
      </c>
      <c r="C28" s="219">
        <v>1</v>
      </c>
      <c r="D28" s="189" t="s">
        <v>82</v>
      </c>
      <c r="E28" s="699"/>
      <c r="F28" s="700"/>
      <c r="G28" s="561" t="s">
        <v>118</v>
      </c>
      <c r="H28" s="567" t="s">
        <v>1709</v>
      </c>
      <c r="I28" s="189"/>
      <c r="J28" s="195"/>
      <c r="K28" s="492"/>
      <c r="L28" s="189"/>
      <c r="M28" s="195"/>
    </row>
    <row r="29" spans="1:13" ht="87" customHeight="1" x14ac:dyDescent="0.3">
      <c r="A29" s="34"/>
      <c r="B29" s="184" t="s">
        <v>2608</v>
      </c>
      <c r="C29" s="199">
        <v>1</v>
      </c>
      <c r="D29" s="344" t="s">
        <v>1146</v>
      </c>
      <c r="E29" s="287" t="s">
        <v>152</v>
      </c>
      <c r="F29" s="322" t="s">
        <v>1083</v>
      </c>
      <c r="G29" s="558" t="s">
        <v>1147</v>
      </c>
      <c r="H29" s="572" t="s">
        <v>1449</v>
      </c>
      <c r="I29" s="287" t="s">
        <v>152</v>
      </c>
      <c r="J29" s="554" t="s">
        <v>2550</v>
      </c>
      <c r="K29" s="491" t="s">
        <v>426</v>
      </c>
      <c r="L29" s="187" t="s">
        <v>38</v>
      </c>
      <c r="M29" s="201" t="s">
        <v>96</v>
      </c>
    </row>
    <row r="30" spans="1:13" ht="114.75" customHeight="1" x14ac:dyDescent="0.3">
      <c r="A30" s="34"/>
      <c r="B30" s="184" t="s">
        <v>2609</v>
      </c>
      <c r="C30" s="693">
        <v>1</v>
      </c>
      <c r="D30" s="519" t="s">
        <v>153</v>
      </c>
      <c r="E30" s="340" t="s">
        <v>1178</v>
      </c>
      <c r="F30" s="226" t="s">
        <v>564</v>
      </c>
      <c r="G30" s="562" t="s">
        <v>154</v>
      </c>
      <c r="H30" s="579" t="s">
        <v>1448</v>
      </c>
      <c r="I30" s="624" t="s">
        <v>1426</v>
      </c>
      <c r="J30" s="502" t="s">
        <v>2551</v>
      </c>
      <c r="K30" s="493" t="s">
        <v>425</v>
      </c>
      <c r="L30" s="287" t="s">
        <v>89</v>
      </c>
      <c r="M30" s="202" t="s">
        <v>96</v>
      </c>
    </row>
    <row r="31" spans="1:13" ht="312.75" customHeight="1" x14ac:dyDescent="0.3">
      <c r="A31" s="5"/>
      <c r="B31" s="184" t="s">
        <v>2610</v>
      </c>
      <c r="C31" s="693">
        <v>1</v>
      </c>
      <c r="D31" s="519" t="s">
        <v>155</v>
      </c>
      <c r="E31" s="221" t="s">
        <v>1116</v>
      </c>
      <c r="F31" s="228" t="s">
        <v>3034</v>
      </c>
      <c r="G31" s="558" t="s">
        <v>156</v>
      </c>
      <c r="H31" s="462" t="s">
        <v>1447</v>
      </c>
      <c r="I31" s="322" t="s">
        <v>1424</v>
      </c>
      <c r="J31" s="464" t="s">
        <v>2552</v>
      </c>
      <c r="K31" s="491" t="s">
        <v>427</v>
      </c>
      <c r="L31" s="287" t="s">
        <v>99</v>
      </c>
      <c r="M31" s="201" t="s">
        <v>96</v>
      </c>
    </row>
    <row r="32" spans="1:13" s="338" customFormat="1" ht="88.5" customHeight="1" x14ac:dyDescent="0.3">
      <c r="A32" s="335"/>
      <c r="B32" s="184" t="s">
        <v>2611</v>
      </c>
      <c r="C32" s="696">
        <v>1</v>
      </c>
      <c r="D32" s="226" t="s">
        <v>157</v>
      </c>
      <c r="E32" s="226" t="s">
        <v>1109</v>
      </c>
      <c r="F32" s="322" t="s">
        <v>2493</v>
      </c>
      <c r="G32" s="560" t="s">
        <v>158</v>
      </c>
      <c r="H32" s="555" t="s">
        <v>1446</v>
      </c>
      <c r="I32" s="226" t="s">
        <v>1504</v>
      </c>
      <c r="J32" s="418" t="s">
        <v>2553</v>
      </c>
      <c r="K32" s="494" t="s">
        <v>428</v>
      </c>
      <c r="L32" s="322" t="s">
        <v>98</v>
      </c>
      <c r="M32" s="203" t="s">
        <v>96</v>
      </c>
    </row>
    <row r="33" spans="1:13" s="338" customFormat="1" ht="58.5" customHeight="1" x14ac:dyDescent="0.3">
      <c r="A33" s="335"/>
      <c r="B33" s="184" t="s">
        <v>2612</v>
      </c>
      <c r="C33" s="701">
        <v>1</v>
      </c>
      <c r="D33" s="470" t="s">
        <v>482</v>
      </c>
      <c r="E33" s="470" t="s">
        <v>1108</v>
      </c>
      <c r="F33" s="470" t="s">
        <v>3048</v>
      </c>
      <c r="G33" s="702" t="s">
        <v>483</v>
      </c>
      <c r="H33" s="703" t="s">
        <v>1445</v>
      </c>
      <c r="I33" s="470" t="s">
        <v>1108</v>
      </c>
      <c r="J33" s="626" t="s">
        <v>2554</v>
      </c>
      <c r="K33" s="704" t="s">
        <v>429</v>
      </c>
      <c r="L33" s="470" t="s">
        <v>484</v>
      </c>
      <c r="M33" s="476" t="s">
        <v>1360</v>
      </c>
    </row>
    <row r="34" spans="1:13" ht="65.25" customHeight="1" x14ac:dyDescent="0.3">
      <c r="A34" s="5"/>
      <c r="B34" s="184" t="s">
        <v>2613</v>
      </c>
      <c r="C34" s="693">
        <v>1</v>
      </c>
      <c r="D34" s="226" t="s">
        <v>159</v>
      </c>
      <c r="E34" s="226" t="s">
        <v>93</v>
      </c>
      <c r="F34" s="226" t="s">
        <v>1148</v>
      </c>
      <c r="G34" s="563" t="s">
        <v>160</v>
      </c>
      <c r="H34" s="570" t="s">
        <v>1444</v>
      </c>
      <c r="I34" s="226" t="s">
        <v>93</v>
      </c>
      <c r="J34" s="418" t="s">
        <v>2555</v>
      </c>
      <c r="K34" s="495" t="s">
        <v>430</v>
      </c>
      <c r="L34" s="287" t="s">
        <v>92</v>
      </c>
      <c r="M34" s="476" t="s">
        <v>1360</v>
      </c>
    </row>
    <row r="35" spans="1:13" ht="46.5" customHeight="1" x14ac:dyDescent="0.3">
      <c r="A35" s="5"/>
      <c r="B35" s="184" t="s">
        <v>2614</v>
      </c>
      <c r="C35" s="693">
        <v>1</v>
      </c>
      <c r="D35" s="226" t="s">
        <v>161</v>
      </c>
      <c r="E35" s="221" t="s">
        <v>3084</v>
      </c>
      <c r="F35" s="226" t="s">
        <v>2345</v>
      </c>
      <c r="G35" s="563" t="s">
        <v>162</v>
      </c>
      <c r="H35" s="570" t="s">
        <v>1443</v>
      </c>
      <c r="I35" s="322" t="s">
        <v>2057</v>
      </c>
      <c r="J35" s="418" t="s">
        <v>2556</v>
      </c>
      <c r="K35" s="495" t="s">
        <v>431</v>
      </c>
      <c r="L35" s="287" t="s">
        <v>1170</v>
      </c>
      <c r="M35" s="204" t="s">
        <v>96</v>
      </c>
    </row>
    <row r="36" spans="1:13" ht="98.25" customHeight="1" x14ac:dyDescent="0.3">
      <c r="A36" s="5"/>
      <c r="B36" s="184" t="s">
        <v>2615</v>
      </c>
      <c r="C36" s="693">
        <v>1</v>
      </c>
      <c r="D36" s="226" t="s">
        <v>163</v>
      </c>
      <c r="E36" s="226" t="s">
        <v>93</v>
      </c>
      <c r="F36" s="226" t="s">
        <v>1149</v>
      </c>
      <c r="G36" s="563" t="s">
        <v>164</v>
      </c>
      <c r="H36" s="570" t="s">
        <v>1442</v>
      </c>
      <c r="I36" s="226" t="s">
        <v>93</v>
      </c>
      <c r="J36" s="418" t="s">
        <v>2557</v>
      </c>
      <c r="K36" s="495" t="s">
        <v>432</v>
      </c>
      <c r="L36" s="287" t="s">
        <v>92</v>
      </c>
      <c r="M36" s="476" t="s">
        <v>1360</v>
      </c>
    </row>
    <row r="37" spans="1:13" ht="112.5" customHeight="1" x14ac:dyDescent="0.3">
      <c r="A37" s="5"/>
      <c r="B37" s="184" t="s">
        <v>2616</v>
      </c>
      <c r="C37" s="693">
        <v>1</v>
      </c>
      <c r="D37" s="226" t="s">
        <v>165</v>
      </c>
      <c r="E37" s="221" t="s">
        <v>1328</v>
      </c>
      <c r="F37" s="226" t="s">
        <v>2346</v>
      </c>
      <c r="G37" s="563" t="s">
        <v>166</v>
      </c>
      <c r="H37" s="570" t="s">
        <v>1441</v>
      </c>
      <c r="I37" s="322" t="s">
        <v>1328</v>
      </c>
      <c r="J37" s="418" t="s">
        <v>2558</v>
      </c>
      <c r="K37" s="495" t="s">
        <v>433</v>
      </c>
      <c r="L37" s="228" t="s">
        <v>402</v>
      </c>
      <c r="M37" s="204" t="s">
        <v>96</v>
      </c>
    </row>
    <row r="38" spans="1:13" ht="68.25" customHeight="1" x14ac:dyDescent="0.3">
      <c r="A38" s="5"/>
      <c r="B38" s="184" t="s">
        <v>2617</v>
      </c>
      <c r="C38" s="693">
        <v>1</v>
      </c>
      <c r="D38" s="226" t="s">
        <v>167</v>
      </c>
      <c r="E38" s="226" t="s">
        <v>93</v>
      </c>
      <c r="F38" s="226" t="s">
        <v>1148</v>
      </c>
      <c r="G38" s="563" t="s">
        <v>168</v>
      </c>
      <c r="H38" s="570" t="s">
        <v>1440</v>
      </c>
      <c r="I38" s="226" t="s">
        <v>93</v>
      </c>
      <c r="J38" s="418" t="s">
        <v>2555</v>
      </c>
      <c r="K38" s="495" t="s">
        <v>434</v>
      </c>
      <c r="L38" s="287" t="s">
        <v>92</v>
      </c>
      <c r="M38" s="476" t="s">
        <v>1360</v>
      </c>
    </row>
    <row r="39" spans="1:13" ht="128.25" customHeight="1" x14ac:dyDescent="0.3">
      <c r="A39" s="5"/>
      <c r="B39" s="184" t="s">
        <v>2618</v>
      </c>
      <c r="C39" s="693">
        <v>1</v>
      </c>
      <c r="D39" s="226" t="s">
        <v>169</v>
      </c>
      <c r="E39" s="226" t="s">
        <v>170</v>
      </c>
      <c r="F39" s="226" t="s">
        <v>2347</v>
      </c>
      <c r="G39" s="563" t="s">
        <v>171</v>
      </c>
      <c r="H39" s="570" t="s">
        <v>1438</v>
      </c>
      <c r="I39" s="226" t="s">
        <v>170</v>
      </c>
      <c r="J39" s="418" t="s">
        <v>2559</v>
      </c>
      <c r="K39" s="495" t="s">
        <v>435</v>
      </c>
      <c r="L39" s="226" t="s">
        <v>170</v>
      </c>
      <c r="M39" s="204" t="s">
        <v>96</v>
      </c>
    </row>
    <row r="40" spans="1:13" ht="88.5" customHeight="1" x14ac:dyDescent="0.3">
      <c r="A40" s="332"/>
      <c r="B40" s="184" t="s">
        <v>2619</v>
      </c>
      <c r="C40" s="693">
        <v>1</v>
      </c>
      <c r="D40" s="228" t="s">
        <v>172</v>
      </c>
      <c r="E40" s="206" t="s">
        <v>1205</v>
      </c>
      <c r="F40" s="226" t="s">
        <v>67</v>
      </c>
      <c r="G40" s="558" t="s">
        <v>174</v>
      </c>
      <c r="H40" s="570" t="s">
        <v>1439</v>
      </c>
      <c r="I40" s="206" t="s">
        <v>1428</v>
      </c>
      <c r="J40" s="464" t="s">
        <v>1414</v>
      </c>
      <c r="K40" s="494" t="s">
        <v>436</v>
      </c>
      <c r="L40" s="200" t="s">
        <v>437</v>
      </c>
      <c r="M40" s="201" t="s">
        <v>96</v>
      </c>
    </row>
    <row r="41" spans="1:13" ht="72" customHeight="1" x14ac:dyDescent="0.3">
      <c r="A41" s="332"/>
      <c r="B41" s="184" t="s">
        <v>2620</v>
      </c>
      <c r="C41" s="199">
        <v>1</v>
      </c>
      <c r="D41" s="287" t="s">
        <v>175</v>
      </c>
      <c r="E41" s="625" t="s">
        <v>1112</v>
      </c>
      <c r="F41" s="322" t="s">
        <v>1084</v>
      </c>
      <c r="G41" s="558" t="s">
        <v>176</v>
      </c>
      <c r="H41" s="570" t="s">
        <v>2091</v>
      </c>
      <c r="I41" s="625" t="s">
        <v>1427</v>
      </c>
      <c r="J41" s="554" t="s">
        <v>2560</v>
      </c>
      <c r="K41" s="491" t="s">
        <v>438</v>
      </c>
      <c r="L41" s="200" t="s">
        <v>439</v>
      </c>
      <c r="M41" s="476" t="s">
        <v>1360</v>
      </c>
    </row>
    <row r="42" spans="1:13" ht="60" customHeight="1" x14ac:dyDescent="0.3">
      <c r="A42" s="332"/>
      <c r="B42" s="184" t="s">
        <v>2621</v>
      </c>
      <c r="C42" s="199">
        <v>1</v>
      </c>
      <c r="D42" s="287" t="s">
        <v>177</v>
      </c>
      <c r="E42" s="625" t="s">
        <v>1112</v>
      </c>
      <c r="F42" s="322" t="s">
        <v>178</v>
      </c>
      <c r="G42" s="558" t="s">
        <v>179</v>
      </c>
      <c r="H42" s="570" t="s">
        <v>2092</v>
      </c>
      <c r="I42" s="625" t="s">
        <v>1427</v>
      </c>
      <c r="J42" s="502" t="s">
        <v>2561</v>
      </c>
      <c r="K42" s="491" t="s">
        <v>440</v>
      </c>
      <c r="L42" s="187" t="s">
        <v>441</v>
      </c>
      <c r="M42" s="201" t="s">
        <v>96</v>
      </c>
    </row>
    <row r="43" spans="1:13" s="4" customFormat="1" ht="26.25" customHeight="1" x14ac:dyDescent="0.3">
      <c r="A43" s="332"/>
      <c r="B43" s="219" t="s">
        <v>52</v>
      </c>
      <c r="C43" s="219" t="s">
        <v>42</v>
      </c>
      <c r="D43" s="192" t="s">
        <v>85</v>
      </c>
      <c r="E43" s="192"/>
      <c r="F43" s="192"/>
      <c r="G43" s="564" t="s">
        <v>1165</v>
      </c>
      <c r="H43" s="568" t="s">
        <v>1710</v>
      </c>
      <c r="I43" s="192"/>
      <c r="J43" s="198"/>
      <c r="K43" s="496"/>
      <c r="L43" s="192"/>
      <c r="M43" s="198"/>
    </row>
    <row r="44" spans="1:13" ht="43.5" customHeight="1" x14ac:dyDescent="0.3">
      <c r="A44" s="332"/>
      <c r="B44" s="184" t="s">
        <v>2618</v>
      </c>
      <c r="C44" s="199" t="s">
        <v>42</v>
      </c>
      <c r="D44" s="287" t="s">
        <v>1189</v>
      </c>
      <c r="E44" s="287" t="s">
        <v>38</v>
      </c>
      <c r="F44" s="287" t="s">
        <v>1085</v>
      </c>
      <c r="G44" s="558" t="s">
        <v>1164</v>
      </c>
      <c r="H44" s="462" t="s">
        <v>1436</v>
      </c>
      <c r="I44" s="287" t="s">
        <v>38</v>
      </c>
      <c r="J44" s="464" t="s">
        <v>2562</v>
      </c>
      <c r="K44" s="491" t="s">
        <v>442</v>
      </c>
      <c r="L44" s="187" t="s">
        <v>38</v>
      </c>
      <c r="M44" s="201" t="s">
        <v>96</v>
      </c>
    </row>
    <row r="45" spans="1:13" ht="102" customHeight="1" x14ac:dyDescent="0.3">
      <c r="A45" s="332"/>
      <c r="B45" s="184" t="s">
        <v>2619</v>
      </c>
      <c r="C45" s="199" t="s">
        <v>42</v>
      </c>
      <c r="D45" s="287" t="s">
        <v>1190</v>
      </c>
      <c r="E45" s="705" t="s">
        <v>1110</v>
      </c>
      <c r="F45" s="287" t="s">
        <v>1111</v>
      </c>
      <c r="G45" s="558" t="s">
        <v>1097</v>
      </c>
      <c r="H45" s="462" t="s">
        <v>1437</v>
      </c>
      <c r="I45" s="470" t="s">
        <v>1429</v>
      </c>
      <c r="J45" s="554" t="s">
        <v>2563</v>
      </c>
      <c r="K45" s="491" t="s">
        <v>443</v>
      </c>
      <c r="L45" s="226" t="s">
        <v>86</v>
      </c>
      <c r="M45" s="193" t="s">
        <v>1361</v>
      </c>
    </row>
    <row r="46" spans="1:13" ht="33" customHeight="1" x14ac:dyDescent="0.3">
      <c r="A46" s="332"/>
      <c r="B46" s="706" t="s">
        <v>56</v>
      </c>
      <c r="C46" s="219">
        <v>1</v>
      </c>
      <c r="D46" s="189" t="s">
        <v>471</v>
      </c>
      <c r="E46" s="189"/>
      <c r="F46" s="189"/>
      <c r="G46" s="561" t="s">
        <v>472</v>
      </c>
      <c r="H46" s="567" t="s">
        <v>1711</v>
      </c>
      <c r="I46" s="189"/>
      <c r="J46" s="195"/>
      <c r="K46" s="492"/>
      <c r="L46" s="189"/>
      <c r="M46" s="195"/>
    </row>
    <row r="47" spans="1:13" ht="55.5" customHeight="1" x14ac:dyDescent="0.3">
      <c r="A47" s="332"/>
      <c r="B47" s="184" t="s">
        <v>2622</v>
      </c>
      <c r="C47" s="199">
        <v>1</v>
      </c>
      <c r="D47" s="322" t="s">
        <v>473</v>
      </c>
      <c r="E47" s="322" t="s">
        <v>1117</v>
      </c>
      <c r="F47" s="287" t="s">
        <v>594</v>
      </c>
      <c r="G47" s="558" t="s">
        <v>477</v>
      </c>
      <c r="H47" s="462" t="s">
        <v>1435</v>
      </c>
      <c r="I47" s="322" t="s">
        <v>2093</v>
      </c>
      <c r="J47" s="502" t="s">
        <v>2564</v>
      </c>
      <c r="K47" s="491" t="s">
        <v>444</v>
      </c>
      <c r="L47" s="216" t="s">
        <v>479</v>
      </c>
      <c r="M47" s="193" t="s">
        <v>1360</v>
      </c>
    </row>
    <row r="48" spans="1:13" ht="48.75" customHeight="1" x14ac:dyDescent="0.3">
      <c r="A48" s="332"/>
      <c r="B48" s="184" t="s">
        <v>2623</v>
      </c>
      <c r="C48" s="199">
        <v>1</v>
      </c>
      <c r="D48" s="322" t="s">
        <v>1086</v>
      </c>
      <c r="E48" s="344" t="s">
        <v>38</v>
      </c>
      <c r="F48" s="287" t="s">
        <v>1088</v>
      </c>
      <c r="G48" s="558" t="s">
        <v>1098</v>
      </c>
      <c r="H48" s="462" t="s">
        <v>1433</v>
      </c>
      <c r="I48" s="287" t="s">
        <v>152</v>
      </c>
      <c r="J48" s="464" t="s">
        <v>2565</v>
      </c>
      <c r="K48" s="491" t="s">
        <v>1099</v>
      </c>
      <c r="L48" s="216" t="s">
        <v>1100</v>
      </c>
      <c r="M48" s="477" t="s">
        <v>96</v>
      </c>
    </row>
    <row r="49" spans="1:13" ht="45.75" customHeight="1" x14ac:dyDescent="0.3">
      <c r="A49" s="332"/>
      <c r="B49" s="184" t="s">
        <v>2624</v>
      </c>
      <c r="C49" s="199">
        <v>1</v>
      </c>
      <c r="D49" s="322" t="s">
        <v>1087</v>
      </c>
      <c r="E49" s="344" t="s">
        <v>38</v>
      </c>
      <c r="F49" s="287" t="s">
        <v>1089</v>
      </c>
      <c r="G49" s="560" t="s">
        <v>1400</v>
      </c>
      <c r="H49" s="462" t="s">
        <v>1434</v>
      </c>
      <c r="I49" s="287" t="s">
        <v>152</v>
      </c>
      <c r="J49" s="464" t="s">
        <v>2566</v>
      </c>
      <c r="K49" s="491" t="s">
        <v>1099</v>
      </c>
      <c r="L49" s="216" t="s">
        <v>1100</v>
      </c>
      <c r="M49" s="201" t="s">
        <v>96</v>
      </c>
    </row>
    <row r="50" spans="1:13" ht="30.75" customHeight="1" x14ac:dyDescent="0.3">
      <c r="A50" s="332"/>
      <c r="B50" s="706" t="s">
        <v>57</v>
      </c>
      <c r="C50" s="706">
        <v>1</v>
      </c>
      <c r="D50" s="189" t="s">
        <v>1118</v>
      </c>
      <c r="E50" s="189"/>
      <c r="F50" s="189"/>
      <c r="G50" s="561" t="s">
        <v>1179</v>
      </c>
      <c r="H50" s="567" t="s">
        <v>2094</v>
      </c>
      <c r="I50" s="189"/>
      <c r="J50" s="195"/>
      <c r="K50" s="492"/>
      <c r="L50" s="189"/>
      <c r="M50" s="195"/>
    </row>
    <row r="51" spans="1:13" ht="70.5" customHeight="1" x14ac:dyDescent="0.3">
      <c r="A51" s="332"/>
      <c r="B51" s="336" t="s">
        <v>2625</v>
      </c>
      <c r="C51" s="343">
        <v>1</v>
      </c>
      <c r="D51" s="226" t="s">
        <v>1181</v>
      </c>
      <c r="E51" s="322" t="s">
        <v>1119</v>
      </c>
      <c r="F51" s="322" t="s">
        <v>589</v>
      </c>
      <c r="G51" s="560" t="s">
        <v>474</v>
      </c>
      <c r="H51" s="462" t="s">
        <v>2095</v>
      </c>
      <c r="I51" s="322" t="s">
        <v>2096</v>
      </c>
      <c r="J51" s="418" t="s">
        <v>2567</v>
      </c>
      <c r="K51" s="491" t="s">
        <v>480</v>
      </c>
      <c r="L51" s="287" t="s">
        <v>112</v>
      </c>
      <c r="M51" s="193" t="s">
        <v>1361</v>
      </c>
    </row>
    <row r="52" spans="1:13" ht="49.5" customHeight="1" x14ac:dyDescent="0.3">
      <c r="A52" s="332"/>
      <c r="B52" s="336" t="s">
        <v>2626</v>
      </c>
      <c r="C52" s="337">
        <v>1</v>
      </c>
      <c r="D52" s="322" t="s">
        <v>1182</v>
      </c>
      <c r="E52" s="322" t="s">
        <v>228</v>
      </c>
      <c r="F52" s="322" t="s">
        <v>1120</v>
      </c>
      <c r="G52" s="560" t="s">
        <v>1401</v>
      </c>
      <c r="H52" s="462" t="s">
        <v>2097</v>
      </c>
      <c r="I52" s="322" t="s">
        <v>2098</v>
      </c>
      <c r="J52" s="418" t="s">
        <v>2568</v>
      </c>
      <c r="K52" s="491" t="s">
        <v>481</v>
      </c>
      <c r="L52" s="287" t="s">
        <v>113</v>
      </c>
      <c r="M52" s="217" t="s">
        <v>96</v>
      </c>
    </row>
    <row r="53" spans="1:13" ht="83.25" customHeight="1" x14ac:dyDescent="0.3">
      <c r="A53" s="332"/>
      <c r="B53" s="184" t="s">
        <v>2627</v>
      </c>
      <c r="C53" s="337">
        <v>1</v>
      </c>
      <c r="D53" s="322" t="s">
        <v>1183</v>
      </c>
      <c r="E53" s="221" t="s">
        <v>1121</v>
      </c>
      <c r="F53" s="322" t="s">
        <v>1122</v>
      </c>
      <c r="G53" s="560" t="s">
        <v>475</v>
      </c>
      <c r="H53" s="462" t="s">
        <v>2099</v>
      </c>
      <c r="I53" s="322" t="s">
        <v>1430</v>
      </c>
      <c r="J53" s="418" t="s">
        <v>2569</v>
      </c>
      <c r="K53" s="491" t="s">
        <v>445</v>
      </c>
      <c r="L53" s="322" t="s">
        <v>83</v>
      </c>
      <c r="M53" s="193" t="s">
        <v>1360</v>
      </c>
    </row>
    <row r="54" spans="1:13" ht="98.25" customHeight="1" x14ac:dyDescent="0.3">
      <c r="A54" s="332"/>
      <c r="B54" s="184" t="s">
        <v>2628</v>
      </c>
      <c r="C54" s="337">
        <v>1</v>
      </c>
      <c r="D54" s="322" t="s">
        <v>1184</v>
      </c>
      <c r="E54" s="221" t="s">
        <v>506</v>
      </c>
      <c r="F54" s="226" t="s">
        <v>1157</v>
      </c>
      <c r="G54" s="560" t="s">
        <v>476</v>
      </c>
      <c r="H54" s="462" t="s">
        <v>2100</v>
      </c>
      <c r="I54" s="322" t="s">
        <v>1432</v>
      </c>
      <c r="J54" s="418" t="s">
        <v>2570</v>
      </c>
      <c r="K54" s="491" t="s">
        <v>1166</v>
      </c>
      <c r="L54" s="216" t="s">
        <v>1167</v>
      </c>
      <c r="M54" s="201" t="s">
        <v>96</v>
      </c>
    </row>
    <row r="55" spans="1:13" ht="45.75" customHeight="1" x14ac:dyDescent="0.3">
      <c r="A55" s="332"/>
      <c r="B55" s="184" t="s">
        <v>2629</v>
      </c>
      <c r="C55" s="337">
        <v>1</v>
      </c>
      <c r="D55" s="322" t="s">
        <v>1185</v>
      </c>
      <c r="E55" s="221" t="s">
        <v>1123</v>
      </c>
      <c r="F55" s="322" t="s">
        <v>1150</v>
      </c>
      <c r="G55" s="560" t="s">
        <v>478</v>
      </c>
      <c r="H55" s="462" t="s">
        <v>2101</v>
      </c>
      <c r="I55" s="322" t="s">
        <v>1431</v>
      </c>
      <c r="J55" s="464" t="s">
        <v>2571</v>
      </c>
      <c r="K55" s="491" t="s">
        <v>444</v>
      </c>
      <c r="L55" s="216" t="s">
        <v>479</v>
      </c>
      <c r="M55" s="193" t="s">
        <v>1360</v>
      </c>
    </row>
    <row r="56" spans="1:13" ht="78" customHeight="1" x14ac:dyDescent="0.3">
      <c r="A56" s="332"/>
      <c r="B56" s="184" t="s">
        <v>2630</v>
      </c>
      <c r="C56" s="337">
        <v>1</v>
      </c>
      <c r="D56" s="322" t="s">
        <v>1186</v>
      </c>
      <c r="E56" s="221" t="s">
        <v>505</v>
      </c>
      <c r="F56" s="322" t="s">
        <v>1151</v>
      </c>
      <c r="G56" s="560" t="s">
        <v>1137</v>
      </c>
      <c r="H56" s="462" t="s">
        <v>2102</v>
      </c>
      <c r="I56" s="322" t="s">
        <v>1420</v>
      </c>
      <c r="J56" s="464" t="s">
        <v>2572</v>
      </c>
      <c r="K56" s="491" t="s">
        <v>444</v>
      </c>
      <c r="L56" s="216" t="s">
        <v>1168</v>
      </c>
      <c r="M56" s="193" t="s">
        <v>1360</v>
      </c>
    </row>
    <row r="57" spans="1:13" ht="61.5" customHeight="1" x14ac:dyDescent="0.3">
      <c r="A57" s="332"/>
      <c r="B57" s="184" t="s">
        <v>2631</v>
      </c>
      <c r="C57" s="337">
        <v>1</v>
      </c>
      <c r="D57" s="322" t="s">
        <v>1187</v>
      </c>
      <c r="E57" s="221" t="s">
        <v>505</v>
      </c>
      <c r="F57" s="322" t="s">
        <v>1152</v>
      </c>
      <c r="G57" s="560" t="s">
        <v>1138</v>
      </c>
      <c r="H57" s="462" t="s">
        <v>2103</v>
      </c>
      <c r="I57" s="322" t="s">
        <v>1420</v>
      </c>
      <c r="J57" s="464" t="s">
        <v>2573</v>
      </c>
      <c r="K57" s="491" t="s">
        <v>444</v>
      </c>
      <c r="L57" s="216" t="s">
        <v>1169</v>
      </c>
      <c r="M57" s="193" t="s">
        <v>1360</v>
      </c>
    </row>
    <row r="58" spans="1:13" s="23" customFormat="1" ht="28.5" customHeight="1" x14ac:dyDescent="0.35">
      <c r="A58" s="25"/>
      <c r="B58" s="219" t="s">
        <v>58</v>
      </c>
      <c r="C58" s="219">
        <v>1</v>
      </c>
      <c r="D58" s="191" t="s">
        <v>43</v>
      </c>
      <c r="E58" s="191"/>
      <c r="F58" s="191"/>
      <c r="G58" s="565" t="s">
        <v>119</v>
      </c>
      <c r="H58" s="569" t="s">
        <v>1712</v>
      </c>
      <c r="I58" s="191"/>
      <c r="J58" s="197"/>
      <c r="K58" s="497"/>
      <c r="L58" s="191"/>
      <c r="M58" s="197"/>
    </row>
    <row r="59" spans="1:13" s="23" customFormat="1" ht="48" customHeight="1" x14ac:dyDescent="0.35">
      <c r="A59" s="25"/>
      <c r="B59" s="184" t="s">
        <v>2632</v>
      </c>
      <c r="C59" s="199">
        <v>1</v>
      </c>
      <c r="D59" s="226" t="s">
        <v>238</v>
      </c>
      <c r="E59" s="287" t="s">
        <v>100</v>
      </c>
      <c r="F59" s="226" t="s">
        <v>1153</v>
      </c>
      <c r="G59" s="558" t="s">
        <v>237</v>
      </c>
      <c r="H59" s="555" t="s">
        <v>2104</v>
      </c>
      <c r="I59" s="287" t="s">
        <v>1460</v>
      </c>
      <c r="J59" s="464" t="s">
        <v>2574</v>
      </c>
      <c r="K59" s="491" t="s">
        <v>446</v>
      </c>
      <c r="L59" s="287" t="s">
        <v>100</v>
      </c>
      <c r="M59" s="201" t="s">
        <v>96</v>
      </c>
    </row>
    <row r="60" spans="1:13" ht="48" customHeight="1" x14ac:dyDescent="0.3">
      <c r="A60" s="332"/>
      <c r="B60" s="184" t="s">
        <v>2633</v>
      </c>
      <c r="C60" s="199">
        <v>1</v>
      </c>
      <c r="D60" s="226" t="s">
        <v>181</v>
      </c>
      <c r="E60" s="221" t="s">
        <v>3084</v>
      </c>
      <c r="F60" s="226" t="s">
        <v>2342</v>
      </c>
      <c r="G60" s="558" t="s">
        <v>182</v>
      </c>
      <c r="H60" s="555" t="s">
        <v>2105</v>
      </c>
      <c r="I60" s="322" t="s">
        <v>2057</v>
      </c>
      <c r="J60" s="418" t="s">
        <v>2556</v>
      </c>
      <c r="K60" s="491" t="s">
        <v>447</v>
      </c>
      <c r="L60" s="287" t="s">
        <v>1171</v>
      </c>
      <c r="M60" s="201" t="s">
        <v>96</v>
      </c>
    </row>
    <row r="61" spans="1:13" ht="69.75" customHeight="1" x14ac:dyDescent="0.3">
      <c r="A61" s="332"/>
      <c r="B61" s="184" t="s">
        <v>2634</v>
      </c>
      <c r="C61" s="199">
        <v>1</v>
      </c>
      <c r="D61" s="226" t="s">
        <v>183</v>
      </c>
      <c r="E61" s="221" t="s">
        <v>1329</v>
      </c>
      <c r="F61" s="226" t="s">
        <v>2343</v>
      </c>
      <c r="G61" s="558" t="s">
        <v>184</v>
      </c>
      <c r="H61" s="555" t="s">
        <v>2106</v>
      </c>
      <c r="I61" s="322" t="s">
        <v>1329</v>
      </c>
      <c r="J61" s="418" t="s">
        <v>2575</v>
      </c>
      <c r="K61" s="491" t="s">
        <v>448</v>
      </c>
      <c r="L61" s="228" t="s">
        <v>401</v>
      </c>
      <c r="M61" s="201" t="s">
        <v>96</v>
      </c>
    </row>
    <row r="62" spans="1:13" ht="122.25" customHeight="1" x14ac:dyDescent="0.3">
      <c r="A62" s="332"/>
      <c r="B62" s="184" t="s">
        <v>2635</v>
      </c>
      <c r="C62" s="199">
        <v>1</v>
      </c>
      <c r="D62" s="228" t="s">
        <v>185</v>
      </c>
      <c r="E62" s="214" t="s">
        <v>407</v>
      </c>
      <c r="F62" s="226" t="s">
        <v>2344</v>
      </c>
      <c r="G62" s="558" t="s">
        <v>186</v>
      </c>
      <c r="H62" s="555" t="s">
        <v>2107</v>
      </c>
      <c r="I62" s="214" t="s">
        <v>407</v>
      </c>
      <c r="J62" s="418" t="s">
        <v>2576</v>
      </c>
      <c r="K62" s="491" t="s">
        <v>449</v>
      </c>
      <c r="L62" s="214" t="s">
        <v>407</v>
      </c>
      <c r="M62" s="201" t="s">
        <v>96</v>
      </c>
    </row>
    <row r="63" spans="1:13" ht="78.75" customHeight="1" x14ac:dyDescent="0.3">
      <c r="A63" s="332"/>
      <c r="B63" s="184" t="s">
        <v>2636</v>
      </c>
      <c r="C63" s="199">
        <v>1</v>
      </c>
      <c r="D63" s="287" t="s">
        <v>187</v>
      </c>
      <c r="E63" s="707" t="s">
        <v>1205</v>
      </c>
      <c r="F63" s="226" t="s">
        <v>188</v>
      </c>
      <c r="G63" s="558" t="s">
        <v>189</v>
      </c>
      <c r="H63" s="555" t="s">
        <v>1461</v>
      </c>
      <c r="I63" s="206" t="s">
        <v>1467</v>
      </c>
      <c r="J63" s="464" t="s">
        <v>1414</v>
      </c>
      <c r="K63" s="491" t="s">
        <v>450</v>
      </c>
      <c r="L63" s="707" t="s">
        <v>173</v>
      </c>
      <c r="M63" s="201" t="s">
        <v>96</v>
      </c>
    </row>
    <row r="64" spans="1:13" ht="63.75" customHeight="1" x14ac:dyDescent="0.3">
      <c r="A64" s="332"/>
      <c r="B64" s="184" t="s">
        <v>2637</v>
      </c>
      <c r="C64" s="708">
        <v>1</v>
      </c>
      <c r="D64" s="470" t="s">
        <v>485</v>
      </c>
      <c r="E64" s="470" t="s">
        <v>1108</v>
      </c>
      <c r="F64" s="470" t="s">
        <v>2951</v>
      </c>
      <c r="G64" s="702" t="s">
        <v>486</v>
      </c>
      <c r="H64" s="684" t="s">
        <v>1462</v>
      </c>
      <c r="I64" s="470" t="s">
        <v>1108</v>
      </c>
      <c r="J64" s="626" t="s">
        <v>2554</v>
      </c>
      <c r="K64" s="704" t="s">
        <v>429</v>
      </c>
      <c r="L64" s="349" t="s">
        <v>484</v>
      </c>
      <c r="M64" s="476" t="s">
        <v>1360</v>
      </c>
    </row>
    <row r="65" spans="1:13" ht="67.5" customHeight="1" x14ac:dyDescent="0.3">
      <c r="A65" s="332"/>
      <c r="B65" s="184" t="s">
        <v>2638</v>
      </c>
      <c r="C65" s="337">
        <v>1</v>
      </c>
      <c r="D65" s="322" t="s">
        <v>1124</v>
      </c>
      <c r="E65" s="221" t="s">
        <v>452</v>
      </c>
      <c r="F65" s="322" t="s">
        <v>1125</v>
      </c>
      <c r="G65" s="560" t="s">
        <v>191</v>
      </c>
      <c r="H65" s="555" t="s">
        <v>2108</v>
      </c>
      <c r="I65" s="322" t="s">
        <v>1465</v>
      </c>
      <c r="J65" s="554" t="s">
        <v>2577</v>
      </c>
      <c r="K65" s="491" t="s">
        <v>451</v>
      </c>
      <c r="L65" s="287" t="s">
        <v>452</v>
      </c>
      <c r="M65" s="201" t="s">
        <v>96</v>
      </c>
    </row>
    <row r="66" spans="1:13" s="23" customFormat="1" ht="40.5" customHeight="1" x14ac:dyDescent="0.35">
      <c r="A66" s="25"/>
      <c r="B66" s="184" t="s">
        <v>2639</v>
      </c>
      <c r="C66" s="337">
        <v>1</v>
      </c>
      <c r="D66" s="322" t="s">
        <v>583</v>
      </c>
      <c r="E66" s="709" t="s">
        <v>95</v>
      </c>
      <c r="F66" s="322" t="s">
        <v>1126</v>
      </c>
      <c r="G66" s="560" t="s">
        <v>192</v>
      </c>
      <c r="H66" s="555" t="s">
        <v>1463</v>
      </c>
      <c r="I66" s="456" t="s">
        <v>1464</v>
      </c>
      <c r="J66" s="418" t="s">
        <v>2578</v>
      </c>
      <c r="K66" s="491" t="s">
        <v>453</v>
      </c>
      <c r="L66" s="215" t="s">
        <v>95</v>
      </c>
      <c r="M66" s="201" t="s">
        <v>96</v>
      </c>
    </row>
    <row r="67" spans="1:13" s="23" customFormat="1" ht="39.75" customHeight="1" x14ac:dyDescent="0.35">
      <c r="A67" s="25"/>
      <c r="B67" s="184" t="s">
        <v>2640</v>
      </c>
      <c r="C67" s="337">
        <v>1</v>
      </c>
      <c r="D67" s="322" t="s">
        <v>584</v>
      </c>
      <c r="E67" s="709" t="s">
        <v>95</v>
      </c>
      <c r="F67" s="322" t="s">
        <v>1127</v>
      </c>
      <c r="G67" s="560" t="s">
        <v>239</v>
      </c>
      <c r="H67" s="555" t="s">
        <v>2109</v>
      </c>
      <c r="I67" s="456" t="s">
        <v>1464</v>
      </c>
      <c r="J67" s="457" t="s">
        <v>2579</v>
      </c>
      <c r="K67" s="491" t="s">
        <v>454</v>
      </c>
      <c r="L67" s="215" t="s">
        <v>95</v>
      </c>
      <c r="M67" s="201" t="s">
        <v>96</v>
      </c>
    </row>
    <row r="68" spans="1:13" ht="25.5" customHeight="1" x14ac:dyDescent="0.3">
      <c r="A68" s="332"/>
      <c r="B68" s="219" t="s">
        <v>180</v>
      </c>
      <c r="C68" s="219" t="s">
        <v>42</v>
      </c>
      <c r="D68" s="191" t="s">
        <v>55</v>
      </c>
      <c r="E68" s="191"/>
      <c r="F68" s="191"/>
      <c r="G68" s="565" t="s">
        <v>123</v>
      </c>
      <c r="H68" s="569" t="s">
        <v>1713</v>
      </c>
      <c r="I68" s="191"/>
      <c r="J68" s="197"/>
      <c r="K68" s="497"/>
      <c r="L68" s="191"/>
      <c r="M68" s="197"/>
    </row>
    <row r="69" spans="1:13" ht="104.25" customHeight="1" x14ac:dyDescent="0.3">
      <c r="A69" s="332"/>
      <c r="B69" s="184" t="s">
        <v>2641</v>
      </c>
      <c r="C69" s="337" t="s">
        <v>42</v>
      </c>
      <c r="D69" s="322" t="s">
        <v>1128</v>
      </c>
      <c r="E69" s="322" t="s">
        <v>505</v>
      </c>
      <c r="F69" s="322" t="s">
        <v>2492</v>
      </c>
      <c r="G69" s="560" t="s">
        <v>1139</v>
      </c>
      <c r="H69" s="462" t="s">
        <v>1471</v>
      </c>
      <c r="I69" s="322" t="s">
        <v>1420</v>
      </c>
      <c r="J69" s="418" t="s">
        <v>2580</v>
      </c>
      <c r="K69" s="491" t="s">
        <v>94</v>
      </c>
      <c r="L69" s="200" t="s">
        <v>1172</v>
      </c>
      <c r="M69" s="201" t="s">
        <v>94</v>
      </c>
    </row>
    <row r="70" spans="1:13" ht="78" customHeight="1" x14ac:dyDescent="0.3">
      <c r="A70" s="332"/>
      <c r="B70" s="184" t="s">
        <v>2642</v>
      </c>
      <c r="C70" s="199" t="s">
        <v>42</v>
      </c>
      <c r="D70" s="227" t="s">
        <v>194</v>
      </c>
      <c r="E70" s="710" t="s">
        <v>102</v>
      </c>
      <c r="F70" s="226" t="s">
        <v>195</v>
      </c>
      <c r="G70" s="558" t="s">
        <v>196</v>
      </c>
      <c r="H70" s="462" t="s">
        <v>2110</v>
      </c>
      <c r="I70" s="322" t="s">
        <v>1468</v>
      </c>
      <c r="J70" s="193" t="s">
        <v>2581</v>
      </c>
      <c r="K70" s="491" t="s">
        <v>455</v>
      </c>
      <c r="L70" s="206" t="s">
        <v>102</v>
      </c>
      <c r="M70" s="201" t="s">
        <v>96</v>
      </c>
    </row>
    <row r="71" spans="1:13" ht="45.75" customHeight="1" x14ac:dyDescent="0.3">
      <c r="A71" s="332"/>
      <c r="B71" s="184" t="s">
        <v>2643</v>
      </c>
      <c r="C71" s="199" t="s">
        <v>42</v>
      </c>
      <c r="D71" s="227" t="s">
        <v>197</v>
      </c>
      <c r="E71" s="227" t="s">
        <v>38</v>
      </c>
      <c r="F71" s="226" t="s">
        <v>7</v>
      </c>
      <c r="G71" s="558" t="s">
        <v>198</v>
      </c>
      <c r="H71" s="462" t="s">
        <v>1470</v>
      </c>
      <c r="I71" s="287" t="s">
        <v>152</v>
      </c>
      <c r="J71" s="464" t="s">
        <v>1414</v>
      </c>
      <c r="K71" s="491" t="s">
        <v>456</v>
      </c>
      <c r="L71" s="187" t="s">
        <v>38</v>
      </c>
      <c r="M71" s="201" t="s">
        <v>96</v>
      </c>
    </row>
    <row r="72" spans="1:13" ht="56.25" customHeight="1" x14ac:dyDescent="0.3">
      <c r="A72" s="711"/>
      <c r="B72" s="184" t="s">
        <v>2644</v>
      </c>
      <c r="C72" s="199" t="s">
        <v>42</v>
      </c>
      <c r="D72" s="227" t="s">
        <v>413</v>
      </c>
      <c r="E72" s="227" t="s">
        <v>38</v>
      </c>
      <c r="F72" s="226" t="s">
        <v>7</v>
      </c>
      <c r="G72" s="412" t="s">
        <v>2253</v>
      </c>
      <c r="H72" s="462" t="s">
        <v>1469</v>
      </c>
      <c r="I72" s="287" t="s">
        <v>152</v>
      </c>
      <c r="J72" s="464" t="s">
        <v>1414</v>
      </c>
      <c r="K72" s="491" t="s">
        <v>457</v>
      </c>
      <c r="L72" s="187" t="s">
        <v>38</v>
      </c>
      <c r="M72" s="201" t="s">
        <v>96</v>
      </c>
    </row>
    <row r="73" spans="1:13" ht="22.5" customHeight="1" x14ac:dyDescent="0.3">
      <c r="B73" s="219" t="s">
        <v>193</v>
      </c>
      <c r="C73" s="219" t="s">
        <v>42</v>
      </c>
      <c r="D73" s="191" t="s">
        <v>49</v>
      </c>
      <c r="E73" s="712"/>
      <c r="F73" s="712"/>
      <c r="G73" s="565" t="s">
        <v>124</v>
      </c>
      <c r="H73" s="569" t="s">
        <v>1714</v>
      </c>
      <c r="I73" s="191"/>
      <c r="J73" s="197"/>
      <c r="K73" s="497"/>
      <c r="L73" s="191"/>
      <c r="M73" s="197"/>
    </row>
    <row r="74" spans="1:13" ht="115.5" customHeight="1" x14ac:dyDescent="0.3">
      <c r="A74" s="332"/>
      <c r="B74" s="184" t="s">
        <v>2645</v>
      </c>
      <c r="C74" s="337" t="s">
        <v>42</v>
      </c>
      <c r="D74" s="322" t="s">
        <v>1130</v>
      </c>
      <c r="E74" s="322" t="s">
        <v>505</v>
      </c>
      <c r="F74" s="322" t="s">
        <v>1407</v>
      </c>
      <c r="G74" s="560" t="s">
        <v>1140</v>
      </c>
      <c r="H74" s="462" t="s">
        <v>1475</v>
      </c>
      <c r="I74" s="322" t="s">
        <v>1420</v>
      </c>
      <c r="J74" s="418" t="s">
        <v>2582</v>
      </c>
      <c r="K74" s="491" t="s">
        <v>94</v>
      </c>
      <c r="L74" s="200" t="s">
        <v>1172</v>
      </c>
      <c r="M74" s="201" t="s">
        <v>94</v>
      </c>
    </row>
    <row r="75" spans="1:13" ht="108.75" customHeight="1" x14ac:dyDescent="0.3">
      <c r="B75" s="184" t="s">
        <v>2646</v>
      </c>
      <c r="C75" s="199" t="s">
        <v>42</v>
      </c>
      <c r="D75" s="227" t="s">
        <v>234</v>
      </c>
      <c r="E75" s="683" t="s">
        <v>127</v>
      </c>
      <c r="F75" s="226" t="s">
        <v>7</v>
      </c>
      <c r="G75" s="558" t="s">
        <v>200</v>
      </c>
      <c r="H75" s="462" t="s">
        <v>1474</v>
      </c>
      <c r="I75" s="344" t="s">
        <v>1476</v>
      </c>
      <c r="J75" s="464" t="s">
        <v>1414</v>
      </c>
      <c r="K75" s="491" t="s">
        <v>458</v>
      </c>
      <c r="L75" s="287" t="s">
        <v>104</v>
      </c>
      <c r="M75" s="193" t="s">
        <v>1360</v>
      </c>
    </row>
    <row r="76" spans="1:13" ht="72.75" customHeight="1" x14ac:dyDescent="0.3">
      <c r="B76" s="184" t="s">
        <v>2647</v>
      </c>
      <c r="C76" s="199" t="s">
        <v>42</v>
      </c>
      <c r="D76" s="227" t="s">
        <v>230</v>
      </c>
      <c r="E76" s="710" t="s">
        <v>102</v>
      </c>
      <c r="F76" s="226" t="s">
        <v>201</v>
      </c>
      <c r="G76" s="558" t="s">
        <v>202</v>
      </c>
      <c r="H76" s="462" t="s">
        <v>2111</v>
      </c>
      <c r="I76" s="322" t="s">
        <v>1468</v>
      </c>
      <c r="J76" s="193" t="s">
        <v>2583</v>
      </c>
      <c r="K76" s="491" t="s">
        <v>459</v>
      </c>
      <c r="L76" s="287" t="s">
        <v>103</v>
      </c>
      <c r="M76" s="201" t="s">
        <v>96</v>
      </c>
    </row>
    <row r="77" spans="1:13" ht="38.25" customHeight="1" x14ac:dyDescent="0.3">
      <c r="B77" s="184" t="s">
        <v>2648</v>
      </c>
      <c r="C77" s="199" t="s">
        <v>42</v>
      </c>
      <c r="D77" s="227" t="s">
        <v>231</v>
      </c>
      <c r="E77" s="227" t="s">
        <v>38</v>
      </c>
      <c r="F77" s="226" t="s">
        <v>7</v>
      </c>
      <c r="G77" s="558" t="s">
        <v>203</v>
      </c>
      <c r="H77" s="462" t="s">
        <v>1473</v>
      </c>
      <c r="I77" s="287" t="s">
        <v>152</v>
      </c>
      <c r="J77" s="464" t="s">
        <v>1414</v>
      </c>
      <c r="K77" s="491" t="s">
        <v>460</v>
      </c>
      <c r="L77" s="187" t="s">
        <v>38</v>
      </c>
      <c r="M77" s="201" t="s">
        <v>96</v>
      </c>
    </row>
    <row r="78" spans="1:13" ht="37.5" customHeight="1" x14ac:dyDescent="0.3">
      <c r="B78" s="184" t="s">
        <v>2649</v>
      </c>
      <c r="C78" s="199" t="s">
        <v>42</v>
      </c>
      <c r="D78" s="227" t="s">
        <v>232</v>
      </c>
      <c r="E78" s="227" t="s">
        <v>38</v>
      </c>
      <c r="F78" s="226" t="s">
        <v>7</v>
      </c>
      <c r="G78" s="558" t="s">
        <v>204</v>
      </c>
      <c r="H78" s="462" t="s">
        <v>1472</v>
      </c>
      <c r="I78" s="287" t="s">
        <v>152</v>
      </c>
      <c r="J78" s="464" t="s">
        <v>1414</v>
      </c>
      <c r="K78" s="491" t="s">
        <v>461</v>
      </c>
      <c r="L78" s="187" t="s">
        <v>38</v>
      </c>
      <c r="M78" s="201" t="s">
        <v>96</v>
      </c>
    </row>
    <row r="79" spans="1:13" ht="22.5" customHeight="1" x14ac:dyDescent="0.3">
      <c r="B79" s="219" t="s">
        <v>492</v>
      </c>
      <c r="C79" s="219">
        <v>1</v>
      </c>
      <c r="D79" s="191" t="s">
        <v>205</v>
      </c>
      <c r="E79" s="191"/>
      <c r="F79" s="191"/>
      <c r="G79" s="565" t="s">
        <v>120</v>
      </c>
      <c r="H79" s="569" t="s">
        <v>1715</v>
      </c>
      <c r="I79" s="191"/>
      <c r="J79" s="197"/>
      <c r="K79" s="497"/>
      <c r="L79" s="191"/>
      <c r="M79" s="197"/>
    </row>
    <row r="80" spans="1:13" ht="60.75" x14ac:dyDescent="0.3">
      <c r="B80" s="184" t="s">
        <v>2650</v>
      </c>
      <c r="C80" s="199" t="s">
        <v>42</v>
      </c>
      <c r="D80" s="228" t="s">
        <v>1131</v>
      </c>
      <c r="E80" s="228" t="s">
        <v>38</v>
      </c>
      <c r="F80" s="228" t="s">
        <v>2491</v>
      </c>
      <c r="G80" s="562" t="s">
        <v>206</v>
      </c>
      <c r="H80" s="462" t="s">
        <v>2112</v>
      </c>
      <c r="I80" s="287" t="s">
        <v>152</v>
      </c>
      <c r="J80" s="554" t="s">
        <v>2584</v>
      </c>
      <c r="K80" s="491" t="s">
        <v>1173</v>
      </c>
      <c r="L80" s="187" t="s">
        <v>1174</v>
      </c>
      <c r="M80" s="193" t="s">
        <v>1361</v>
      </c>
    </row>
    <row r="81" spans="2:13" ht="48.75" customHeight="1" x14ac:dyDescent="0.3">
      <c r="B81" s="184" t="s">
        <v>2651</v>
      </c>
      <c r="C81" s="713">
        <v>1</v>
      </c>
      <c r="D81" s="228" t="s">
        <v>207</v>
      </c>
      <c r="E81" s="683" t="s">
        <v>1132</v>
      </c>
      <c r="F81" s="227" t="s">
        <v>553</v>
      </c>
      <c r="G81" s="558" t="s">
        <v>208</v>
      </c>
      <c r="H81" s="462" t="s">
        <v>1484</v>
      </c>
      <c r="I81" s="322" t="s">
        <v>1477</v>
      </c>
      <c r="J81" s="554" t="s">
        <v>2585</v>
      </c>
      <c r="K81" s="491" t="s">
        <v>462</v>
      </c>
      <c r="L81" s="205" t="s">
        <v>114</v>
      </c>
      <c r="M81" s="201" t="s">
        <v>96</v>
      </c>
    </row>
    <row r="82" spans="2:13" ht="39" customHeight="1" x14ac:dyDescent="0.3">
      <c r="B82" s="184" t="s">
        <v>2652</v>
      </c>
      <c r="C82" s="713">
        <v>1</v>
      </c>
      <c r="D82" s="228" t="s">
        <v>209</v>
      </c>
      <c r="E82" s="287" t="s">
        <v>1133</v>
      </c>
      <c r="F82" s="714" t="s">
        <v>7</v>
      </c>
      <c r="G82" s="558" t="s">
        <v>210</v>
      </c>
      <c r="H82" s="462" t="s">
        <v>1485</v>
      </c>
      <c r="I82" s="322" t="s">
        <v>1419</v>
      </c>
      <c r="J82" s="554" t="s">
        <v>1414</v>
      </c>
      <c r="K82" s="491" t="s">
        <v>463</v>
      </c>
      <c r="L82" s="205" t="s">
        <v>111</v>
      </c>
      <c r="M82" s="201" t="s">
        <v>96</v>
      </c>
    </row>
    <row r="83" spans="2:13" ht="37.5" customHeight="1" x14ac:dyDescent="0.3">
      <c r="B83" s="184" t="s">
        <v>2653</v>
      </c>
      <c r="C83" s="713">
        <v>1</v>
      </c>
      <c r="D83" s="228" t="s">
        <v>211</v>
      </c>
      <c r="E83" s="287" t="s">
        <v>1133</v>
      </c>
      <c r="F83" s="714" t="s">
        <v>554</v>
      </c>
      <c r="G83" s="558" t="s">
        <v>212</v>
      </c>
      <c r="H83" s="462" t="s">
        <v>1486</v>
      </c>
      <c r="I83" s="322" t="s">
        <v>1419</v>
      </c>
      <c r="J83" s="554" t="s">
        <v>2586</v>
      </c>
      <c r="K83" s="489" t="s">
        <v>94</v>
      </c>
      <c r="L83" s="187" t="s">
        <v>416</v>
      </c>
      <c r="M83" s="193" t="s">
        <v>94</v>
      </c>
    </row>
    <row r="84" spans="2:13" ht="27" customHeight="1" x14ac:dyDescent="0.3">
      <c r="B84" s="219" t="s">
        <v>199</v>
      </c>
      <c r="C84" s="219" t="s">
        <v>42</v>
      </c>
      <c r="D84" s="191" t="s">
        <v>213</v>
      </c>
      <c r="E84" s="191"/>
      <c r="F84" s="191"/>
      <c r="G84" s="565" t="s">
        <v>121</v>
      </c>
      <c r="H84" s="569" t="s">
        <v>1716</v>
      </c>
      <c r="I84" s="191"/>
      <c r="J84" s="197"/>
      <c r="K84" s="497"/>
      <c r="L84" s="191"/>
      <c r="M84" s="197"/>
    </row>
    <row r="85" spans="2:13" ht="36" customHeight="1" x14ac:dyDescent="0.3">
      <c r="B85" s="184" t="s">
        <v>2654</v>
      </c>
      <c r="C85" s="337" t="s">
        <v>42</v>
      </c>
      <c r="D85" s="322" t="s">
        <v>1091</v>
      </c>
      <c r="E85" s="322" t="s">
        <v>38</v>
      </c>
      <c r="F85" s="322" t="s">
        <v>2490</v>
      </c>
      <c r="G85" s="560" t="s">
        <v>214</v>
      </c>
      <c r="H85" s="462" t="s">
        <v>1487</v>
      </c>
      <c r="I85" s="287" t="s">
        <v>152</v>
      </c>
      <c r="J85" s="554" t="s">
        <v>2587</v>
      </c>
      <c r="K85" s="491" t="s">
        <v>470</v>
      </c>
      <c r="L85" s="187" t="s">
        <v>38</v>
      </c>
      <c r="M85" s="201" t="s">
        <v>96</v>
      </c>
    </row>
    <row r="86" spans="2:13" ht="64.5" customHeight="1" x14ac:dyDescent="0.3">
      <c r="B86" s="184" t="s">
        <v>2655</v>
      </c>
      <c r="C86" s="337" t="s">
        <v>42</v>
      </c>
      <c r="D86" s="322" t="s">
        <v>1134</v>
      </c>
      <c r="E86" s="221" t="s">
        <v>1135</v>
      </c>
      <c r="F86" s="322" t="s">
        <v>1090</v>
      </c>
      <c r="G86" s="560" t="s">
        <v>410</v>
      </c>
      <c r="H86" s="462" t="s">
        <v>1488</v>
      </c>
      <c r="I86" s="322" t="s">
        <v>1478</v>
      </c>
      <c r="J86" s="554" t="s">
        <v>2588</v>
      </c>
      <c r="K86" s="489" t="s">
        <v>94</v>
      </c>
      <c r="L86" s="200" t="s">
        <v>1175</v>
      </c>
      <c r="M86" s="193" t="s">
        <v>94</v>
      </c>
    </row>
    <row r="87" spans="2:13" ht="103.5" customHeight="1" x14ac:dyDescent="0.3">
      <c r="B87" s="184" t="s">
        <v>2656</v>
      </c>
      <c r="C87" s="337" t="s">
        <v>42</v>
      </c>
      <c r="D87" s="228" t="s">
        <v>215</v>
      </c>
      <c r="E87" s="715" t="s">
        <v>1154</v>
      </c>
      <c r="F87" s="226" t="s">
        <v>1092</v>
      </c>
      <c r="G87" s="562" t="s">
        <v>216</v>
      </c>
      <c r="H87" s="556" t="s">
        <v>1489</v>
      </c>
      <c r="I87" s="322" t="s">
        <v>1479</v>
      </c>
      <c r="J87" s="554" t="s">
        <v>2589</v>
      </c>
      <c r="K87" s="491" t="s">
        <v>468</v>
      </c>
      <c r="L87" s="287" t="s">
        <v>101</v>
      </c>
      <c r="M87" s="201" t="s">
        <v>1360</v>
      </c>
    </row>
    <row r="88" spans="2:13" ht="108.75" customHeight="1" x14ac:dyDescent="0.3">
      <c r="B88" s="184" t="s">
        <v>2657</v>
      </c>
      <c r="C88" s="337" t="s">
        <v>42</v>
      </c>
      <c r="D88" s="228" t="s">
        <v>219</v>
      </c>
      <c r="E88" s="228" t="s">
        <v>1155</v>
      </c>
      <c r="F88" s="226" t="s">
        <v>1093</v>
      </c>
      <c r="G88" s="562" t="s">
        <v>220</v>
      </c>
      <c r="H88" s="556" t="s">
        <v>1490</v>
      </c>
      <c r="I88" s="322" t="s">
        <v>1483</v>
      </c>
      <c r="J88" s="554" t="s">
        <v>2590</v>
      </c>
      <c r="K88" s="491" t="s">
        <v>467</v>
      </c>
      <c r="L88" s="287" t="s">
        <v>107</v>
      </c>
      <c r="M88" s="201" t="s">
        <v>1360</v>
      </c>
    </row>
    <row r="89" spans="2:13" ht="135" customHeight="1" x14ac:dyDescent="0.3">
      <c r="B89" s="184" t="s">
        <v>2658</v>
      </c>
      <c r="C89" s="337" t="s">
        <v>42</v>
      </c>
      <c r="D89" s="228" t="s">
        <v>221</v>
      </c>
      <c r="E89" s="228" t="s">
        <v>1156</v>
      </c>
      <c r="F89" s="226" t="s">
        <v>1136</v>
      </c>
      <c r="G89" s="562" t="s">
        <v>125</v>
      </c>
      <c r="H89" s="556" t="s">
        <v>1491</v>
      </c>
      <c r="I89" s="322" t="s">
        <v>1481</v>
      </c>
      <c r="J89" s="554" t="s">
        <v>2591</v>
      </c>
      <c r="K89" s="491" t="s">
        <v>466</v>
      </c>
      <c r="L89" s="287" t="s">
        <v>106</v>
      </c>
      <c r="M89" s="201" t="s">
        <v>1360</v>
      </c>
    </row>
    <row r="90" spans="2:13" ht="96.75" customHeight="1" x14ac:dyDescent="0.3">
      <c r="B90" s="184" t="s">
        <v>2659</v>
      </c>
      <c r="C90" s="337" t="s">
        <v>42</v>
      </c>
      <c r="D90" s="228" t="s">
        <v>217</v>
      </c>
      <c r="E90" s="228" t="s">
        <v>110</v>
      </c>
      <c r="F90" s="228" t="s">
        <v>7</v>
      </c>
      <c r="G90" s="562" t="s">
        <v>218</v>
      </c>
      <c r="H90" s="556" t="s">
        <v>2113</v>
      </c>
      <c r="I90" s="228" t="s">
        <v>1482</v>
      </c>
      <c r="J90" s="554" t="s">
        <v>1414</v>
      </c>
      <c r="K90" s="491" t="s">
        <v>469</v>
      </c>
      <c r="L90" s="287" t="s">
        <v>105</v>
      </c>
      <c r="M90" s="201" t="s">
        <v>1360</v>
      </c>
    </row>
    <row r="91" spans="2:13" ht="39.75" customHeight="1" x14ac:dyDescent="0.3">
      <c r="B91" s="184" t="s">
        <v>2660</v>
      </c>
      <c r="C91" s="337" t="s">
        <v>42</v>
      </c>
      <c r="D91" s="287" t="s">
        <v>224</v>
      </c>
      <c r="E91" s="287" t="s">
        <v>50</v>
      </c>
      <c r="F91" s="322" t="s">
        <v>2489</v>
      </c>
      <c r="G91" s="558" t="s">
        <v>222</v>
      </c>
      <c r="H91" s="556" t="s">
        <v>1492</v>
      </c>
      <c r="I91" s="287" t="s">
        <v>1480</v>
      </c>
      <c r="J91" s="554" t="s">
        <v>2592</v>
      </c>
      <c r="K91" s="489" t="s">
        <v>94</v>
      </c>
      <c r="L91" s="200" t="s">
        <v>464</v>
      </c>
      <c r="M91" s="196" t="s">
        <v>94</v>
      </c>
    </row>
    <row r="92" spans="2:13" ht="53.25" customHeight="1" x14ac:dyDescent="0.3">
      <c r="B92" s="184" t="s">
        <v>2661</v>
      </c>
      <c r="C92" s="337" t="s">
        <v>42</v>
      </c>
      <c r="D92" s="228" t="s">
        <v>225</v>
      </c>
      <c r="E92" s="78" t="s">
        <v>109</v>
      </c>
      <c r="F92" s="226" t="s">
        <v>555</v>
      </c>
      <c r="G92" s="562" t="s">
        <v>226</v>
      </c>
      <c r="H92" s="556" t="s">
        <v>1493</v>
      </c>
      <c r="I92" s="78" t="s">
        <v>2114</v>
      </c>
      <c r="J92" s="502" t="s">
        <v>2593</v>
      </c>
      <c r="K92" s="489" t="s">
        <v>94</v>
      </c>
      <c r="L92" s="187" t="s">
        <v>416</v>
      </c>
      <c r="M92" s="196" t="s">
        <v>94</v>
      </c>
    </row>
    <row r="93" spans="2:13" ht="27" customHeight="1" x14ac:dyDescent="0.3">
      <c r="B93" s="219" t="s">
        <v>1094</v>
      </c>
      <c r="C93" s="219"/>
      <c r="D93" s="191" t="s">
        <v>1095</v>
      </c>
      <c r="E93" s="191"/>
      <c r="F93" s="191"/>
      <c r="G93" s="197" t="s">
        <v>1402</v>
      </c>
      <c r="H93" s="497" t="s">
        <v>1717</v>
      </c>
      <c r="I93" s="191"/>
      <c r="J93" s="716"/>
      <c r="K93" s="497"/>
      <c r="L93" s="191"/>
      <c r="M93" s="197"/>
    </row>
    <row r="94" spans="2:13" ht="75" customHeight="1" x14ac:dyDescent="0.3">
      <c r="B94" s="184" t="s">
        <v>2662</v>
      </c>
      <c r="C94" s="199">
        <v>1</v>
      </c>
      <c r="D94" s="287" t="s">
        <v>1188</v>
      </c>
      <c r="E94" s="287" t="s">
        <v>38</v>
      </c>
      <c r="F94" s="322" t="s">
        <v>1408</v>
      </c>
      <c r="G94" s="558" t="s">
        <v>223</v>
      </c>
      <c r="H94" s="462" t="s">
        <v>1494</v>
      </c>
      <c r="I94" s="287" t="s">
        <v>152</v>
      </c>
      <c r="J94" s="554" t="s">
        <v>2594</v>
      </c>
      <c r="K94" s="493" t="s">
        <v>465</v>
      </c>
      <c r="L94" s="190" t="s">
        <v>38</v>
      </c>
      <c r="M94" s="202" t="s">
        <v>96</v>
      </c>
    </row>
  </sheetData>
  <sheetProtection password="CA09" sheet="1" objects="1" scenarios="1" selectLockedCells="1"/>
  <autoFilter ref="B7:M94" xr:uid="{00000000-0009-0000-0000-000002000000}"/>
  <mergeCells count="12">
    <mergeCell ref="L13:L14"/>
    <mergeCell ref="M13:M14"/>
    <mergeCell ref="C2:E4"/>
    <mergeCell ref="C5:D5"/>
    <mergeCell ref="B13:B14"/>
    <mergeCell ref="C13:C14"/>
    <mergeCell ref="D13:D14"/>
    <mergeCell ref="E13:E14"/>
    <mergeCell ref="G13:G14"/>
    <mergeCell ref="H13:H14"/>
    <mergeCell ref="I13:I14"/>
    <mergeCell ref="K13:K14"/>
  </mergeCells>
  <phoneticPr fontId="203" type="noConversion"/>
  <hyperlinks>
    <hyperlink ref="C5:D5" location="Inhaltsverzeichnis!A1" display="zurück zum Inhaltsverzeichnis" xr:uid="{00000000-0004-0000-0200-000000000000}"/>
    <hyperlink ref="F14" location="Länderkennung!A1" display="Link zum Tabellenblatt &quot;Länderkennung&quot;" xr:uid="{00000000-0004-0000-0200-000001000000}"/>
    <hyperlink ref="J14" location="Länderkennung!A1" display="Link to the spreadsheet &quot;Country codes&quot;" xr:uid="{00000000-0004-0000-0200-000002000000}"/>
  </hyperlinks>
  <pageMargins left="0.23622047244094491" right="0.23622047244094491" top="0.35433070866141736" bottom="0.35433070866141736" header="0.11811023622047245" footer="0.11811023622047245"/>
  <pageSetup paperSize="9" orientation="landscape" r:id="rId1"/>
  <ignoredErrors>
    <ignoredError sqref="B8 B9:B10" numberStoredAsText="1"/>
  </ignoredError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7"/>
  <dimension ref="A1:M34"/>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2878</v>
      </c>
      <c r="C2" s="754"/>
      <c r="D2" s="754"/>
      <c r="E2" s="754"/>
      <c r="F2" s="593"/>
      <c r="G2" s="154"/>
      <c r="H2" s="45"/>
      <c r="I2"/>
    </row>
    <row r="3" spans="1:13" customFormat="1" ht="12.7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81" customHeight="1" x14ac:dyDescent="0.35">
      <c r="B10" s="595" t="s">
        <v>2179</v>
      </c>
      <c r="C10" s="1627" t="s">
        <v>3104</v>
      </c>
      <c r="D10" s="1629"/>
      <c r="E10" s="597" t="s">
        <v>2179</v>
      </c>
      <c r="F10" s="1664" t="s">
        <v>2334</v>
      </c>
      <c r="G10" s="1626"/>
      <c r="H10" s="302"/>
      <c r="I10" s="303"/>
      <c r="J10" s="295"/>
      <c r="K10" s="295"/>
      <c r="L10" s="295"/>
      <c r="M10" s="295"/>
    </row>
    <row r="11" spans="1:13" ht="57" customHeight="1" x14ac:dyDescent="0.35">
      <c r="B11" s="596" t="s">
        <v>1746</v>
      </c>
      <c r="C11" s="1627" t="s">
        <v>3103</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710" t="s">
        <v>1786</v>
      </c>
      <c r="C15" s="1711"/>
      <c r="D15" s="1711"/>
      <c r="E15" s="1711"/>
      <c r="F15" s="1711"/>
      <c r="G15" s="1711"/>
      <c r="H15" s="27"/>
    </row>
    <row r="16" spans="1:13" ht="24.95" customHeight="1" x14ac:dyDescent="0.35">
      <c r="B16" s="1712" t="s">
        <v>1789</v>
      </c>
      <c r="C16" s="1713"/>
      <c r="D16" s="1713"/>
      <c r="E16" s="1713"/>
      <c r="F16" s="1707"/>
      <c r="G16" s="1708"/>
      <c r="H16" s="27"/>
    </row>
    <row r="17" spans="2:9" x14ac:dyDescent="0.35">
      <c r="B17" s="27"/>
      <c r="C17" s="27"/>
      <c r="D17" s="27"/>
      <c r="E17" s="27"/>
      <c r="F17" s="27"/>
      <c r="G17" s="27"/>
      <c r="H17" s="27"/>
    </row>
    <row r="18" spans="2:9" ht="24.95" customHeight="1" x14ac:dyDescent="0.35">
      <c r="B18" s="1697" t="s">
        <v>2988</v>
      </c>
      <c r="C18" s="1697"/>
      <c r="D18" s="1697"/>
      <c r="E18" s="324"/>
      <c r="F18" s="324"/>
      <c r="G18" s="27"/>
      <c r="H18" s="27"/>
    </row>
    <row r="19" spans="2:9" ht="24.95" customHeight="1" x14ac:dyDescent="0.35">
      <c r="B19" s="1692" t="s">
        <v>2305</v>
      </c>
      <c r="C19" s="1693"/>
      <c r="D19" s="1693"/>
      <c r="E19" s="1693"/>
      <c r="F19" s="309"/>
      <c r="G19" s="27"/>
      <c r="H19" s="27"/>
    </row>
    <row r="20" spans="2:9" x14ac:dyDescent="0.35">
      <c r="B20" s="27"/>
      <c r="C20" s="27"/>
      <c r="D20" s="27"/>
      <c r="E20" s="27"/>
      <c r="F20" s="27"/>
      <c r="G20" s="27"/>
      <c r="H20" s="27"/>
    </row>
    <row r="21" spans="2:9" x14ac:dyDescent="0.35">
      <c r="B21" s="27"/>
      <c r="C21" s="27"/>
      <c r="D21" s="27"/>
      <c r="E21" s="27"/>
      <c r="F21" s="27"/>
      <c r="G21" s="27"/>
      <c r="H21" s="27"/>
    </row>
    <row r="24" spans="2:9" ht="35.1" customHeight="1" x14ac:dyDescent="0.4">
      <c r="B24" s="1649" t="s">
        <v>1748</v>
      </c>
      <c r="C24" s="1650"/>
      <c r="D24" s="1650"/>
    </row>
    <row r="26" spans="2:9" ht="24.95" customHeight="1" x14ac:dyDescent="0.35">
      <c r="B26" s="1647" t="s">
        <v>2308</v>
      </c>
      <c r="C26" s="1647"/>
    </row>
    <row r="27" spans="2:9" ht="24" customHeight="1" x14ac:dyDescent="0.45">
      <c r="B27" s="299" t="s">
        <v>1740</v>
      </c>
      <c r="C27" s="299" t="s">
        <v>1741</v>
      </c>
      <c r="D27" s="1642" t="s">
        <v>1742</v>
      </c>
      <c r="E27" s="1643"/>
      <c r="F27" s="1642" t="s">
        <v>1743</v>
      </c>
      <c r="G27" s="1643"/>
      <c r="H27" s="308"/>
      <c r="I27"/>
    </row>
    <row r="28" spans="2:9" ht="30" customHeight="1" x14ac:dyDescent="0.35">
      <c r="B28" s="1666" t="s">
        <v>1824</v>
      </c>
      <c r="C28" s="1667"/>
      <c r="D28" s="1667"/>
      <c r="E28" s="1667"/>
      <c r="F28" s="1667"/>
      <c r="G28" s="1668"/>
    </row>
    <row r="29" spans="2:9" ht="63" customHeight="1" x14ac:dyDescent="0.35">
      <c r="B29" s="441" t="s">
        <v>578</v>
      </c>
      <c r="C29" s="772" t="s">
        <v>1823</v>
      </c>
      <c r="D29" s="1709" t="s">
        <v>3105</v>
      </c>
      <c r="E29" s="1709"/>
      <c r="F29" s="809" t="s">
        <v>2259</v>
      </c>
      <c r="G29" s="809"/>
    </row>
    <row r="30" spans="2:9" ht="63" customHeight="1" x14ac:dyDescent="0.35">
      <c r="B30" s="71" t="s">
        <v>238</v>
      </c>
      <c r="C30" s="773"/>
      <c r="D30" s="1704" t="s">
        <v>1684</v>
      </c>
      <c r="E30" s="1704"/>
      <c r="F30" s="1704" t="s">
        <v>1684</v>
      </c>
      <c r="G30" s="1704"/>
    </row>
    <row r="33" spans="2:7" ht="24.95" customHeight="1" x14ac:dyDescent="0.35">
      <c r="B33" s="1647" t="s">
        <v>2183</v>
      </c>
      <c r="C33" s="1648"/>
    </row>
    <row r="34" spans="2:7" ht="36.75" customHeight="1" x14ac:dyDescent="0.35">
      <c r="B34" s="321" t="s">
        <v>570</v>
      </c>
      <c r="C34" s="321" t="s">
        <v>3022</v>
      </c>
      <c r="D34" s="1704" t="s">
        <v>1106</v>
      </c>
      <c r="E34" s="1704"/>
      <c r="F34" s="1185" t="s">
        <v>494</v>
      </c>
      <c r="G34" s="1185"/>
    </row>
  </sheetData>
  <sheetProtection password="CA09" sheet="1" objects="1" scenarios="1"/>
  <mergeCells count="26">
    <mergeCell ref="B4:C4"/>
    <mergeCell ref="B24:D24"/>
    <mergeCell ref="B26:C26"/>
    <mergeCell ref="B2:E2"/>
    <mergeCell ref="D34:E34"/>
    <mergeCell ref="B33:C33"/>
    <mergeCell ref="B8:C8"/>
    <mergeCell ref="E8:F8"/>
    <mergeCell ref="C29:C30"/>
    <mergeCell ref="C10:D10"/>
    <mergeCell ref="F10:G10"/>
    <mergeCell ref="C11:D11"/>
    <mergeCell ref="F11:G11"/>
    <mergeCell ref="F34:G34"/>
    <mergeCell ref="B15:G15"/>
    <mergeCell ref="B16:E16"/>
    <mergeCell ref="D30:E30"/>
    <mergeCell ref="F30:G30"/>
    <mergeCell ref="F16:G16"/>
    <mergeCell ref="B19:E19"/>
    <mergeCell ref="B18:D18"/>
    <mergeCell ref="D29:E29"/>
    <mergeCell ref="F29:G29"/>
    <mergeCell ref="D27:E27"/>
    <mergeCell ref="F27:G27"/>
    <mergeCell ref="B28:G28"/>
  </mergeCells>
  <hyperlinks>
    <hyperlink ref="B4"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8"/>
  <dimension ref="A1:M31"/>
  <sheetViews>
    <sheetView showGridLines="0" showRuler="0" zoomScaleSheetLayoutView="100" workbookViewId="0">
      <pane ySplit="5" topLeftCell="A6" activePane="bottomLeft" state="frozen"/>
      <selection pane="bottomLeft" activeCell="O25" sqref="O25"/>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2879</v>
      </c>
      <c r="C2" s="754"/>
      <c r="D2" s="754"/>
      <c r="E2" s="593"/>
      <c r="F2" s="593"/>
      <c r="G2" s="154"/>
      <c r="H2" s="45"/>
      <c r="I2"/>
    </row>
    <row r="3" spans="1:13" customFormat="1" ht="1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72.75" customHeight="1" x14ac:dyDescent="0.35">
      <c r="B10" s="595" t="s">
        <v>2179</v>
      </c>
      <c r="C10" s="1627" t="s">
        <v>3107</v>
      </c>
      <c r="D10" s="1629"/>
      <c r="E10" s="597" t="s">
        <v>2179</v>
      </c>
      <c r="F10" s="1664" t="s">
        <v>2334</v>
      </c>
      <c r="G10" s="1626"/>
      <c r="H10" s="302"/>
      <c r="I10" s="303"/>
      <c r="J10" s="295"/>
      <c r="K10" s="295"/>
      <c r="L10" s="295"/>
      <c r="M10" s="295"/>
    </row>
    <row r="11" spans="1:13" ht="45" customHeight="1" x14ac:dyDescent="0.35">
      <c r="B11" s="596" t="s">
        <v>1746</v>
      </c>
      <c r="C11" s="1627" t="s">
        <v>3106</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1786</v>
      </c>
      <c r="C15" s="1633"/>
      <c r="D15" s="1633"/>
      <c r="E15" s="1633"/>
      <c r="F15" s="1633"/>
      <c r="G15" s="1633"/>
      <c r="H15" s="27"/>
    </row>
    <row r="16" spans="1:13" x14ac:dyDescent="0.35">
      <c r="B16" s="27"/>
      <c r="C16" s="27"/>
      <c r="D16" s="27"/>
      <c r="E16" s="27"/>
      <c r="F16" s="27"/>
      <c r="G16" s="27"/>
      <c r="H16" s="27"/>
    </row>
    <row r="17" spans="2:9" ht="24.95" customHeight="1" x14ac:dyDescent="0.35">
      <c r="B17" s="1697" t="s">
        <v>1735</v>
      </c>
      <c r="C17" s="1697"/>
      <c r="D17" s="1697"/>
      <c r="E17" s="324"/>
      <c r="F17" s="324"/>
      <c r="G17" s="27"/>
      <c r="H17" s="27"/>
    </row>
    <row r="18" spans="2:9" ht="24.95" customHeight="1" x14ac:dyDescent="0.35">
      <c r="B18" s="1678" t="s">
        <v>1771</v>
      </c>
      <c r="C18" s="1679"/>
      <c r="D18" s="1679"/>
      <c r="E18" s="1679"/>
      <c r="F18" s="1679"/>
      <c r="G18" s="1679"/>
      <c r="H18" s="27"/>
    </row>
    <row r="19" spans="2:9" x14ac:dyDescent="0.35">
      <c r="B19" s="27"/>
      <c r="C19" s="27"/>
      <c r="D19" s="27"/>
      <c r="E19" s="27"/>
      <c r="F19" s="27"/>
      <c r="G19" s="27"/>
      <c r="H19" s="27"/>
    </row>
    <row r="20" spans="2:9" x14ac:dyDescent="0.35">
      <c r="B20" s="27"/>
      <c r="C20" s="27"/>
      <c r="D20" s="27"/>
      <c r="E20" s="27"/>
      <c r="F20" s="27"/>
      <c r="G20" s="27"/>
      <c r="H20" s="27"/>
    </row>
    <row r="23" spans="2:9" ht="35.1" customHeight="1" x14ac:dyDescent="0.4">
      <c r="B23" s="1649" t="s">
        <v>1748</v>
      </c>
      <c r="C23" s="1650"/>
      <c r="D23" s="1650"/>
    </row>
    <row r="25" spans="2:9" ht="24.95" customHeight="1" x14ac:dyDescent="0.35">
      <c r="B25" s="1647" t="s">
        <v>2309</v>
      </c>
      <c r="C25" s="1647"/>
    </row>
    <row r="26" spans="2:9" ht="24" customHeight="1" x14ac:dyDescent="0.45">
      <c r="B26" s="299" t="s">
        <v>1740</v>
      </c>
      <c r="C26" s="299" t="s">
        <v>1741</v>
      </c>
      <c r="D26" s="1642" t="s">
        <v>1742</v>
      </c>
      <c r="E26" s="1643"/>
      <c r="F26" s="1642" t="s">
        <v>1743</v>
      </c>
      <c r="G26" s="1643"/>
      <c r="H26" s="308"/>
      <c r="I26"/>
    </row>
    <row r="27" spans="2:9" ht="30" customHeight="1" x14ac:dyDescent="0.35">
      <c r="B27" s="1666" t="s">
        <v>1824</v>
      </c>
      <c r="C27" s="1667"/>
      <c r="D27" s="1667"/>
      <c r="E27" s="1667"/>
      <c r="F27" s="1667"/>
      <c r="G27" s="1668"/>
    </row>
    <row r="30" spans="2:9" ht="24.95" customHeight="1" x14ac:dyDescent="0.35">
      <c r="B30" s="1647" t="s">
        <v>2306</v>
      </c>
      <c r="C30" s="1648"/>
    </row>
    <row r="31" spans="2:9" ht="49.5" customHeight="1" x14ac:dyDescent="0.35">
      <c r="B31" s="321" t="s">
        <v>570</v>
      </c>
      <c r="C31" s="321" t="s">
        <v>1825</v>
      </c>
      <c r="D31" s="1704" t="s">
        <v>1106</v>
      </c>
      <c r="E31" s="1704"/>
      <c r="F31" s="1185" t="s">
        <v>1229</v>
      </c>
      <c r="G31" s="1185"/>
    </row>
  </sheetData>
  <sheetProtection password="CA09" sheet="1" objects="1" scenarios="1"/>
  <mergeCells count="19">
    <mergeCell ref="B2:D2"/>
    <mergeCell ref="B15:G15"/>
    <mergeCell ref="B17:D17"/>
    <mergeCell ref="D26:E26"/>
    <mergeCell ref="F26:G26"/>
    <mergeCell ref="B18:G18"/>
    <mergeCell ref="B23:D23"/>
    <mergeCell ref="B25:C25"/>
    <mergeCell ref="C10:D10"/>
    <mergeCell ref="F10:G10"/>
    <mergeCell ref="C11:D11"/>
    <mergeCell ref="F11:G11"/>
    <mergeCell ref="B4:C4"/>
    <mergeCell ref="B8:C8"/>
    <mergeCell ref="E8:F8"/>
    <mergeCell ref="B27:G27"/>
    <mergeCell ref="D31:E31"/>
    <mergeCell ref="F31:G31"/>
    <mergeCell ref="B30:C30"/>
  </mergeCells>
  <hyperlinks>
    <hyperlink ref="B4"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9"/>
  <dimension ref="A1:N44"/>
  <sheetViews>
    <sheetView showGridLines="0" showRuler="0" zoomScaleSheetLayoutView="100" workbookViewId="0">
      <pane ySplit="5" topLeftCell="A6" activePane="bottomLeft" state="frozen"/>
      <selection pane="bottomLeft" activeCell="D46" sqref="D46"/>
    </sheetView>
  </sheetViews>
  <sheetFormatPr baseColWidth="10" defaultColWidth="9" defaultRowHeight="13.5" x14ac:dyDescent="0.35"/>
  <cols>
    <col min="1" max="1" width="2.86328125" style="31" customWidth="1"/>
    <col min="2" max="2" width="20.26562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2880</v>
      </c>
      <c r="C2" s="754"/>
      <c r="D2" s="754"/>
      <c r="E2" s="754"/>
      <c r="F2" s="593"/>
      <c r="G2" s="154"/>
      <c r="H2" s="45"/>
      <c r="I2"/>
    </row>
    <row r="3" spans="1:13" customFormat="1" ht="9.75" customHeight="1" x14ac:dyDescent="0.45"/>
    <row r="4" spans="1:13" s="3" customFormat="1" ht="17.25"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5.25" customHeight="1" x14ac:dyDescent="0.35">
      <c r="B10" s="595" t="s">
        <v>2179</v>
      </c>
      <c r="C10" s="1627" t="s">
        <v>3109</v>
      </c>
      <c r="D10" s="1629"/>
      <c r="E10" s="597" t="s">
        <v>2179</v>
      </c>
      <c r="F10" s="1664" t="s">
        <v>2334</v>
      </c>
      <c r="G10" s="1626"/>
      <c r="H10" s="302"/>
      <c r="I10" s="303"/>
      <c r="J10" s="295"/>
      <c r="K10" s="295"/>
      <c r="L10" s="295"/>
      <c r="M10" s="295"/>
    </row>
    <row r="11" spans="1:13" ht="57" customHeight="1" x14ac:dyDescent="0.35">
      <c r="B11" s="596" t="s">
        <v>1746</v>
      </c>
      <c r="C11" s="1627" t="s">
        <v>3108</v>
      </c>
      <c r="D11" s="1629"/>
      <c r="E11" s="598" t="s">
        <v>1746</v>
      </c>
      <c r="F11" s="1665" t="s">
        <v>2999</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1786</v>
      </c>
      <c r="C15" s="1633"/>
      <c r="D15" s="1633"/>
      <c r="E15" s="1633"/>
      <c r="F15" s="1633"/>
      <c r="G15" s="1633"/>
      <c r="H15" s="27"/>
    </row>
    <row r="16" spans="1:13" ht="24.95" customHeight="1" x14ac:dyDescent="0.35">
      <c r="B16" s="1711" t="s">
        <v>568</v>
      </c>
      <c r="C16" s="1711"/>
      <c r="D16" s="1711"/>
      <c r="E16" s="1711"/>
      <c r="F16" s="1716" t="s">
        <v>2189</v>
      </c>
      <c r="G16" s="1654"/>
      <c r="H16" s="27"/>
    </row>
    <row r="17" spans="2:14" ht="24.95" customHeight="1" x14ac:dyDescent="0.35">
      <c r="B17" s="1632" t="s">
        <v>2988</v>
      </c>
      <c r="C17" s="1633"/>
      <c r="D17" s="1633"/>
      <c r="E17" s="594" t="s">
        <v>1735</v>
      </c>
      <c r="F17" s="312"/>
      <c r="G17" s="312"/>
      <c r="H17" s="27"/>
    </row>
    <row r="18" spans="2:14" x14ac:dyDescent="0.35">
      <c r="B18" s="27"/>
      <c r="C18" s="27"/>
      <c r="D18" s="27"/>
      <c r="E18" s="27"/>
      <c r="F18" s="27"/>
      <c r="G18" s="27"/>
      <c r="H18" s="27"/>
    </row>
    <row r="19" spans="2:14" ht="24.95" customHeight="1" x14ac:dyDescent="0.35">
      <c r="B19" s="1677" t="s">
        <v>2383</v>
      </c>
      <c r="C19" s="1677"/>
      <c r="D19" s="324"/>
      <c r="E19" s="324"/>
      <c r="F19" s="324"/>
      <c r="G19" s="27"/>
      <c r="H19" s="27"/>
    </row>
    <row r="20" spans="2:14" ht="24.95" customHeight="1" x14ac:dyDescent="0.35">
      <c r="B20" s="1678" t="s">
        <v>2939</v>
      </c>
      <c r="C20" s="1679"/>
      <c r="D20" s="1679"/>
      <c r="E20" s="309"/>
      <c r="F20" s="27"/>
      <c r="G20" s="27"/>
      <c r="H20" s="27"/>
    </row>
    <row r="21" spans="2:14" x14ac:dyDescent="0.35">
      <c r="B21" s="27"/>
      <c r="C21" s="27"/>
      <c r="D21" s="27"/>
      <c r="E21" s="27"/>
      <c r="F21" s="27"/>
      <c r="G21" s="27"/>
      <c r="H21" s="27"/>
    </row>
    <row r="22" spans="2:14" x14ac:dyDescent="0.35">
      <c r="B22" s="27"/>
      <c r="C22" s="27"/>
      <c r="D22" s="27"/>
      <c r="E22" s="27"/>
      <c r="F22" s="27"/>
      <c r="G22" s="27"/>
      <c r="H22" s="27"/>
    </row>
    <row r="25" spans="2:14" ht="35.1" customHeight="1" x14ac:dyDescent="0.4">
      <c r="B25" s="1649" t="s">
        <v>1748</v>
      </c>
      <c r="C25" s="1650"/>
      <c r="D25" s="1650"/>
    </row>
    <row r="27" spans="2:14" ht="24.95" customHeight="1" x14ac:dyDescent="0.35">
      <c r="B27" s="1647" t="s">
        <v>2307</v>
      </c>
      <c r="C27" s="1647"/>
    </row>
    <row r="28" spans="2:14" ht="24" customHeight="1" x14ac:dyDescent="0.45">
      <c r="B28" s="299" t="s">
        <v>1740</v>
      </c>
      <c r="C28" s="299" t="s">
        <v>1741</v>
      </c>
      <c r="D28" s="1642" t="s">
        <v>1742</v>
      </c>
      <c r="E28" s="1643"/>
      <c r="F28" s="1642" t="s">
        <v>1743</v>
      </c>
      <c r="G28" s="1643"/>
      <c r="H28" s="308"/>
      <c r="I28"/>
    </row>
    <row r="29" spans="2:14" ht="30" customHeight="1" x14ac:dyDescent="0.35">
      <c r="B29" s="1681" t="s">
        <v>2381</v>
      </c>
      <c r="C29" s="1682"/>
      <c r="D29" s="1682"/>
      <c r="E29" s="1682"/>
      <c r="F29" s="1682"/>
      <c r="G29" s="1683"/>
    </row>
    <row r="30" spans="2:14" ht="43.5" customHeight="1" x14ac:dyDescent="0.45">
      <c r="B30" s="465" t="s">
        <v>473</v>
      </c>
      <c r="C30" s="465" t="s">
        <v>2357</v>
      </c>
      <c r="D30" s="1709" t="s">
        <v>1106</v>
      </c>
      <c r="E30" s="1709"/>
      <c r="F30" s="809" t="s">
        <v>494</v>
      </c>
      <c r="G30" s="809"/>
      <c r="J30"/>
      <c r="K30"/>
      <c r="L30"/>
      <c r="M30"/>
      <c r="N30"/>
    </row>
    <row r="31" spans="2:14" ht="63" customHeight="1" x14ac:dyDescent="0.45">
      <c r="B31" s="71" t="s">
        <v>161</v>
      </c>
      <c r="C31" s="465" t="s">
        <v>568</v>
      </c>
      <c r="D31" s="1709" t="s">
        <v>2418</v>
      </c>
      <c r="E31" s="1709"/>
      <c r="F31" s="809" t="s">
        <v>579</v>
      </c>
      <c r="G31" s="809"/>
      <c r="J31"/>
      <c r="K31"/>
      <c r="L31"/>
      <c r="M31"/>
      <c r="N31"/>
    </row>
    <row r="32" spans="2:14" ht="30" customHeight="1" x14ac:dyDescent="0.45">
      <c r="B32" s="1681" t="s">
        <v>2382</v>
      </c>
      <c r="C32" s="1682"/>
      <c r="D32" s="1682"/>
      <c r="E32" s="1682"/>
      <c r="F32" s="1682"/>
      <c r="G32" s="1683"/>
      <c r="J32"/>
      <c r="K32"/>
      <c r="L32"/>
      <c r="M32"/>
      <c r="N32"/>
    </row>
    <row r="33" spans="2:14" ht="43.5" customHeight="1" x14ac:dyDescent="0.45">
      <c r="B33" s="465" t="s">
        <v>473</v>
      </c>
      <c r="C33" s="465" t="s">
        <v>2357</v>
      </c>
      <c r="D33" s="1709" t="s">
        <v>1106</v>
      </c>
      <c r="E33" s="1709"/>
      <c r="F33" s="809" t="s">
        <v>494</v>
      </c>
      <c r="G33" s="809"/>
      <c r="J33"/>
      <c r="K33"/>
      <c r="L33"/>
      <c r="M33"/>
      <c r="N33"/>
    </row>
    <row r="34" spans="2:14" ht="43.5" customHeight="1" x14ac:dyDescent="0.45">
      <c r="B34" s="322" t="s">
        <v>161</v>
      </c>
      <c r="C34" s="465" t="s">
        <v>3047</v>
      </c>
      <c r="D34" s="1709" t="s">
        <v>3084</v>
      </c>
      <c r="E34" s="1709"/>
      <c r="F34" s="809" t="s">
        <v>3046</v>
      </c>
      <c r="G34" s="809"/>
      <c r="J34"/>
      <c r="K34"/>
      <c r="L34"/>
      <c r="M34"/>
      <c r="N34"/>
    </row>
    <row r="35" spans="2:14" ht="63" customHeight="1" x14ac:dyDescent="0.35">
      <c r="B35" s="465" t="s">
        <v>344</v>
      </c>
      <c r="C35" s="465" t="s">
        <v>568</v>
      </c>
      <c r="D35" s="1709" t="s">
        <v>2057</v>
      </c>
      <c r="E35" s="1709"/>
      <c r="F35" s="809" t="s">
        <v>579</v>
      </c>
      <c r="G35" s="809"/>
    </row>
    <row r="38" spans="2:14" ht="24.95" customHeight="1" x14ac:dyDescent="0.35">
      <c r="B38" s="1647" t="s">
        <v>2184</v>
      </c>
      <c r="C38" s="1648"/>
    </row>
    <row r="39" spans="2:14" ht="36.75" customHeight="1" x14ac:dyDescent="0.35">
      <c r="B39" s="322" t="s">
        <v>1187</v>
      </c>
      <c r="C39" s="321" t="s">
        <v>1826</v>
      </c>
      <c r="D39" s="1704" t="s">
        <v>1671</v>
      </c>
      <c r="E39" s="1704"/>
      <c r="F39" s="1185" t="s">
        <v>15</v>
      </c>
      <c r="G39" s="1185"/>
    </row>
    <row r="40" spans="2:14" ht="16.5" customHeight="1" x14ac:dyDescent="0.35">
      <c r="B40" s="1715" t="s">
        <v>2055</v>
      </c>
      <c r="C40" s="1715"/>
      <c r="D40" s="1715"/>
      <c r="E40" s="1715"/>
      <c r="F40" s="1715"/>
      <c r="G40" s="1715"/>
    </row>
    <row r="41" spans="2:14" ht="48.75" customHeight="1" x14ac:dyDescent="0.35">
      <c r="B41" s="71" t="s">
        <v>1186</v>
      </c>
      <c r="C41" s="465" t="s">
        <v>2341</v>
      </c>
      <c r="D41" s="1709" t="s">
        <v>2312</v>
      </c>
      <c r="E41" s="1709"/>
      <c r="F41" s="809" t="s">
        <v>15</v>
      </c>
      <c r="G41" s="809"/>
    </row>
    <row r="43" spans="2:14" ht="13.9" x14ac:dyDescent="0.4">
      <c r="B43" s="300" t="s">
        <v>1744</v>
      </c>
    </row>
    <row r="44" spans="2:14" ht="63.75" customHeight="1" x14ac:dyDescent="0.45">
      <c r="B44" s="907" t="s">
        <v>3153</v>
      </c>
      <c r="C44" s="1714"/>
      <c r="D44" s="1197" t="s">
        <v>3152</v>
      </c>
      <c r="E44" s="1200"/>
      <c r="F44" s="1200"/>
      <c r="G44" s="1638"/>
      <c r="H44" s="9"/>
      <c r="I44"/>
    </row>
  </sheetData>
  <sheetProtection algorithmName="SHA-512" hashValue="31ai2LMxVyTfKPwqzxsAhFOpCGW0mrgOUzF2RHwTi2h6DHwGDaq5UNo43v4aWBrrfsEU3Mo9VAAyTAlN0hKF2g==" saltValue="Q9R7du8r2eB7FhM3yiJDng==" spinCount="100000" sheet="1" objects="1" scenarios="1"/>
  <mergeCells count="38">
    <mergeCell ref="B8:C8"/>
    <mergeCell ref="E8:F8"/>
    <mergeCell ref="B2:E2"/>
    <mergeCell ref="B15:G15"/>
    <mergeCell ref="B16:E16"/>
    <mergeCell ref="F16:G16"/>
    <mergeCell ref="C10:D10"/>
    <mergeCell ref="F10:G10"/>
    <mergeCell ref="C11:D11"/>
    <mergeCell ref="F11:G11"/>
    <mergeCell ref="B4:C4"/>
    <mergeCell ref="D28:E28"/>
    <mergeCell ref="F28:G28"/>
    <mergeCell ref="B17:D17"/>
    <mergeCell ref="B20:D20"/>
    <mergeCell ref="B19:C19"/>
    <mergeCell ref="B25:D25"/>
    <mergeCell ref="B27:C27"/>
    <mergeCell ref="B44:C44"/>
    <mergeCell ref="D44:G44"/>
    <mergeCell ref="D30:E30"/>
    <mergeCell ref="F30:G30"/>
    <mergeCell ref="B38:C38"/>
    <mergeCell ref="D41:E41"/>
    <mergeCell ref="F41:G41"/>
    <mergeCell ref="B40:G40"/>
    <mergeCell ref="B32:G32"/>
    <mergeCell ref="D33:E33"/>
    <mergeCell ref="F33:G33"/>
    <mergeCell ref="D35:E35"/>
    <mergeCell ref="F35:G35"/>
    <mergeCell ref="D34:E34"/>
    <mergeCell ref="F34:G34"/>
    <mergeCell ref="B29:G29"/>
    <mergeCell ref="D31:E31"/>
    <mergeCell ref="F31:G31"/>
    <mergeCell ref="D39:E39"/>
    <mergeCell ref="F39:G39"/>
  </mergeCells>
  <hyperlinks>
    <hyperlink ref="B4"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dimension ref="A1:M46"/>
  <sheetViews>
    <sheetView showGridLines="0" showRuler="0" zoomScaleSheetLayoutView="100" workbookViewId="0">
      <pane ySplit="5" topLeftCell="A6" activePane="bottomLeft" state="frozen"/>
      <selection pane="bottomLeft" activeCell="M2" sqref="M2"/>
    </sheetView>
  </sheetViews>
  <sheetFormatPr baseColWidth="10" defaultColWidth="9" defaultRowHeight="13.5" x14ac:dyDescent="0.35"/>
  <cols>
    <col min="1" max="1" width="2.86328125" style="31" customWidth="1"/>
    <col min="2" max="2" width="16.39843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3000</v>
      </c>
      <c r="C2" s="754"/>
      <c r="D2" s="754"/>
      <c r="E2" s="754"/>
      <c r="F2" s="754"/>
      <c r="G2" s="154"/>
      <c r="H2" s="45"/>
      <c r="I2"/>
    </row>
    <row r="3" spans="1:13" customFormat="1" ht="13.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78" customHeight="1" x14ac:dyDescent="0.35">
      <c r="B10" s="595" t="s">
        <v>2179</v>
      </c>
      <c r="C10" s="1627" t="s">
        <v>3110</v>
      </c>
      <c r="D10" s="1629"/>
      <c r="E10" s="597" t="s">
        <v>2179</v>
      </c>
      <c r="F10" s="1664" t="s">
        <v>2334</v>
      </c>
      <c r="G10" s="1626"/>
      <c r="H10" s="302"/>
      <c r="I10" s="303"/>
      <c r="J10" s="295"/>
      <c r="K10" s="295"/>
      <c r="L10" s="295"/>
      <c r="M10" s="295"/>
    </row>
    <row r="11" spans="1:13" ht="67.5" customHeight="1" x14ac:dyDescent="0.35">
      <c r="B11" s="596" t="s">
        <v>1746</v>
      </c>
      <c r="C11" s="1627" t="s">
        <v>3111</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1786</v>
      </c>
      <c r="C15" s="1633"/>
      <c r="D15" s="1633"/>
      <c r="E15" s="1633"/>
      <c r="F15" s="1633"/>
      <c r="G15" s="1633"/>
      <c r="H15" s="27"/>
    </row>
    <row r="16" spans="1:13" ht="24.95" customHeight="1" x14ac:dyDescent="0.35">
      <c r="B16" s="1620" t="s">
        <v>2189</v>
      </c>
      <c r="C16" s="1621"/>
      <c r="D16" s="1621"/>
      <c r="E16" s="1621"/>
      <c r="F16" s="1622"/>
      <c r="G16" s="385" t="s">
        <v>568</v>
      </c>
      <c r="H16" s="27"/>
    </row>
    <row r="17" spans="2:9" ht="30" customHeight="1" x14ac:dyDescent="0.35">
      <c r="B17" s="1670" t="s">
        <v>2691</v>
      </c>
      <c r="C17" s="1725"/>
      <c r="D17" s="1725"/>
      <c r="E17" s="1725"/>
      <c r="F17" s="602" t="s">
        <v>2692</v>
      </c>
      <c r="G17" s="27"/>
      <c r="H17" s="27"/>
    </row>
    <row r="18" spans="2:9" ht="24.95" customHeight="1" x14ac:dyDescent="0.45">
      <c r="B18" s="1670" t="s">
        <v>35</v>
      </c>
      <c r="C18" s="1725"/>
      <c r="D18" s="1725"/>
      <c r="E18" s="749" t="s">
        <v>24</v>
      </c>
      <c r="F18"/>
      <c r="G18" s="27"/>
      <c r="H18" s="27"/>
    </row>
    <row r="19" spans="2:9" x14ac:dyDescent="0.35">
      <c r="B19" s="27"/>
      <c r="C19" s="27"/>
      <c r="D19" s="27"/>
      <c r="E19" s="27"/>
      <c r="F19" s="27"/>
      <c r="G19" s="27"/>
      <c r="H19" s="27"/>
    </row>
    <row r="20" spans="2:9" ht="24.95" customHeight="1" x14ac:dyDescent="0.45">
      <c r="B20" s="1677" t="s">
        <v>1791</v>
      </c>
      <c r="C20" s="1677"/>
      <c r="D20"/>
      <c r="E20"/>
      <c r="F20" s="324"/>
      <c r="G20" s="27"/>
      <c r="H20" s="27"/>
    </row>
    <row r="21" spans="2:9" ht="24.95" customHeight="1" x14ac:dyDescent="0.45">
      <c r="B21" s="1678" t="s">
        <v>1772</v>
      </c>
      <c r="C21" s="1678"/>
      <c r="D21" s="1678"/>
      <c r="E21"/>
      <c r="F21"/>
      <c r="G21" s="27"/>
      <c r="H21" s="27"/>
    </row>
    <row r="22" spans="2:9" x14ac:dyDescent="0.35">
      <c r="B22" s="27"/>
      <c r="C22" s="27"/>
      <c r="D22" s="27"/>
      <c r="E22" s="27"/>
      <c r="F22" s="27"/>
      <c r="G22" s="27"/>
      <c r="H22" s="27"/>
    </row>
    <row r="23" spans="2:9" x14ac:dyDescent="0.35">
      <c r="B23" s="27"/>
      <c r="C23" s="27"/>
      <c r="D23" s="27"/>
      <c r="E23" s="27"/>
      <c r="F23" s="27"/>
      <c r="G23" s="27"/>
      <c r="H23" s="27"/>
    </row>
    <row r="26" spans="2:9" ht="35.1" customHeight="1" x14ac:dyDescent="0.4">
      <c r="B26" s="1649" t="s">
        <v>1748</v>
      </c>
      <c r="C26" s="1650"/>
      <c r="D26" s="1650"/>
    </row>
    <row r="28" spans="2:9" ht="24.95" customHeight="1" x14ac:dyDescent="0.35">
      <c r="B28" s="1647" t="s">
        <v>1763</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66" t="s">
        <v>2069</v>
      </c>
      <c r="C30" s="1667"/>
      <c r="D30" s="1667"/>
      <c r="E30" s="1667"/>
      <c r="F30" s="1667"/>
      <c r="G30" s="1668"/>
    </row>
    <row r="31" spans="2:9" ht="63" customHeight="1" x14ac:dyDescent="0.35">
      <c r="B31" s="441" t="s">
        <v>578</v>
      </c>
      <c r="C31" s="648" t="s">
        <v>2197</v>
      </c>
      <c r="D31" s="1709" t="s">
        <v>3112</v>
      </c>
      <c r="E31" s="1709"/>
      <c r="F31" s="809" t="s">
        <v>3085</v>
      </c>
      <c r="G31" s="809"/>
    </row>
    <row r="32" spans="2:9" ht="45.75" customHeight="1" x14ac:dyDescent="0.35">
      <c r="B32" s="750" t="s">
        <v>2977</v>
      </c>
      <c r="C32" s="1726" t="s">
        <v>2701</v>
      </c>
      <c r="D32" s="1720" t="s">
        <v>1254</v>
      </c>
      <c r="E32" s="1721"/>
      <c r="F32" s="1720" t="s">
        <v>2693</v>
      </c>
      <c r="G32" s="1721"/>
    </row>
    <row r="33" spans="2:9" ht="58.5" customHeight="1" x14ac:dyDescent="0.35">
      <c r="B33" s="750" t="s">
        <v>2978</v>
      </c>
      <c r="C33" s="1727"/>
      <c r="D33" s="1720" t="s">
        <v>1254</v>
      </c>
      <c r="E33" s="1721"/>
      <c r="F33" s="1720" t="s">
        <v>2693</v>
      </c>
      <c r="G33" s="1721"/>
    </row>
    <row r="34" spans="2:9" ht="30" customHeight="1" x14ac:dyDescent="0.35">
      <c r="B34" s="1717" t="s">
        <v>2070</v>
      </c>
      <c r="C34" s="1718"/>
      <c r="D34" s="1718"/>
      <c r="E34" s="1718"/>
      <c r="F34" s="1718"/>
      <c r="G34" s="1719"/>
    </row>
    <row r="35" spans="2:9" ht="63" customHeight="1" x14ac:dyDescent="0.35">
      <c r="B35" s="71" t="s">
        <v>161</v>
      </c>
      <c r="C35" s="321" t="s">
        <v>2197</v>
      </c>
      <c r="D35" s="1709" t="s">
        <v>3112</v>
      </c>
      <c r="E35" s="1709"/>
      <c r="F35" s="809" t="s">
        <v>3085</v>
      </c>
      <c r="G35" s="809"/>
    </row>
    <row r="36" spans="2:9" ht="45.75" customHeight="1" x14ac:dyDescent="0.35">
      <c r="B36" s="750" t="s">
        <v>2977</v>
      </c>
      <c r="C36" s="1726" t="s">
        <v>2701</v>
      </c>
      <c r="D36" s="1720" t="s">
        <v>1254</v>
      </c>
      <c r="E36" s="1721"/>
      <c r="F36" s="1720" t="s">
        <v>2693</v>
      </c>
      <c r="G36" s="1721"/>
    </row>
    <row r="37" spans="2:9" ht="58.5" customHeight="1" x14ac:dyDescent="0.35">
      <c r="B37" s="750" t="s">
        <v>2978</v>
      </c>
      <c r="C37" s="1727"/>
      <c r="D37" s="1720" t="s">
        <v>1254</v>
      </c>
      <c r="E37" s="1721"/>
      <c r="F37" s="1720" t="s">
        <v>2693</v>
      </c>
      <c r="G37" s="1721"/>
    </row>
    <row r="40" spans="2:9" ht="24.95" customHeight="1" x14ac:dyDescent="0.35">
      <c r="B40" s="1647" t="s">
        <v>2185</v>
      </c>
      <c r="C40" s="1648"/>
    </row>
    <row r="41" spans="2:9" ht="58.5" customHeight="1" x14ac:dyDescent="0.35">
      <c r="B41" s="322" t="s">
        <v>1186</v>
      </c>
      <c r="C41" s="441" t="s">
        <v>2198</v>
      </c>
      <c r="D41" s="854" t="s">
        <v>1671</v>
      </c>
      <c r="E41" s="868"/>
      <c r="F41" s="854" t="s">
        <v>582</v>
      </c>
      <c r="G41" s="868"/>
    </row>
    <row r="42" spans="2:9" ht="22.5" customHeight="1" x14ac:dyDescent="0.35">
      <c r="B42" s="1722" t="s">
        <v>1550</v>
      </c>
      <c r="C42" s="1723"/>
      <c r="D42" s="1723"/>
      <c r="E42" s="1723"/>
      <c r="F42" s="1723"/>
      <c r="G42" s="1724"/>
    </row>
    <row r="43" spans="2:9" ht="40.5" customHeight="1" x14ac:dyDescent="0.35">
      <c r="B43" s="322" t="s">
        <v>1187</v>
      </c>
      <c r="C43" s="441" t="s">
        <v>2198</v>
      </c>
      <c r="D43" s="854" t="s">
        <v>1671</v>
      </c>
      <c r="E43" s="868"/>
      <c r="F43" s="854" t="s">
        <v>582</v>
      </c>
      <c r="G43" s="868"/>
    </row>
    <row r="45" spans="2:9" ht="13.9" x14ac:dyDescent="0.4">
      <c r="B45" s="300" t="s">
        <v>1744</v>
      </c>
    </row>
    <row r="46" spans="2:9" ht="63.75" customHeight="1" x14ac:dyDescent="0.45">
      <c r="B46" s="907" t="s">
        <v>3023</v>
      </c>
      <c r="C46" s="1714"/>
      <c r="D46" s="1197" t="s">
        <v>3024</v>
      </c>
      <c r="E46" s="1200"/>
      <c r="F46" s="1200"/>
      <c r="G46" s="1638"/>
      <c r="H46" s="9"/>
      <c r="I46"/>
    </row>
  </sheetData>
  <sheetProtection password="CA09" sheet="1" objects="1" scenarios="1"/>
  <mergeCells count="42">
    <mergeCell ref="C36:C37"/>
    <mergeCell ref="D36:E36"/>
    <mergeCell ref="D37:E37"/>
    <mergeCell ref="C32:C33"/>
    <mergeCell ref="D32:E32"/>
    <mergeCell ref="D33:E33"/>
    <mergeCell ref="B4:C4"/>
    <mergeCell ref="C11:D11"/>
    <mergeCell ref="F11:G11"/>
    <mergeCell ref="B17:E17"/>
    <mergeCell ref="B18:D18"/>
    <mergeCell ref="B15:G15"/>
    <mergeCell ref="B16:F16"/>
    <mergeCell ref="D29:E29"/>
    <mergeCell ref="F29:G29"/>
    <mergeCell ref="C10:D10"/>
    <mergeCell ref="F10:G10"/>
    <mergeCell ref="B21:D21"/>
    <mergeCell ref="B20:C20"/>
    <mergeCell ref="B46:C46"/>
    <mergeCell ref="D46:G46"/>
    <mergeCell ref="D41:E41"/>
    <mergeCell ref="F41:G41"/>
    <mergeCell ref="D43:E43"/>
    <mergeCell ref="F43:G43"/>
    <mergeCell ref="B42:G42"/>
    <mergeCell ref="B2:F2"/>
    <mergeCell ref="B40:C40"/>
    <mergeCell ref="B30:G30"/>
    <mergeCell ref="B34:G34"/>
    <mergeCell ref="D35:E35"/>
    <mergeCell ref="F35:G35"/>
    <mergeCell ref="F36:G36"/>
    <mergeCell ref="F37:G37"/>
    <mergeCell ref="F32:G32"/>
    <mergeCell ref="F33:G33"/>
    <mergeCell ref="D31:E31"/>
    <mergeCell ref="F31:G31"/>
    <mergeCell ref="B26:D26"/>
    <mergeCell ref="B28:C28"/>
    <mergeCell ref="B8:C8"/>
    <mergeCell ref="E8:F8"/>
  </mergeCells>
  <hyperlinks>
    <hyperlink ref="B4"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1"/>
  <dimension ref="A1:M50"/>
  <sheetViews>
    <sheetView showGridLines="0" showRuler="0" zoomScaleSheetLayoutView="100" workbookViewId="0">
      <pane ySplit="5" topLeftCell="A6" activePane="bottomLeft" state="frozen"/>
      <selection pane="bottomLeft" activeCell="L2" sqref="L2"/>
    </sheetView>
  </sheetViews>
  <sheetFormatPr baseColWidth="10" defaultColWidth="9" defaultRowHeight="13.5" x14ac:dyDescent="0.35"/>
  <cols>
    <col min="1" max="1" width="2.86328125" style="31" customWidth="1"/>
    <col min="2" max="2" width="18.73046875" style="31" customWidth="1"/>
    <col min="3" max="3" width="24.3984375" style="31" customWidth="1"/>
    <col min="4" max="4" width="18.3984375" style="31" customWidth="1"/>
    <col min="5" max="5" width="21.7304687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2901</v>
      </c>
      <c r="C2" s="754"/>
      <c r="D2" s="754"/>
      <c r="E2" s="754"/>
      <c r="F2" s="593"/>
      <c r="G2" s="154"/>
      <c r="H2" s="45"/>
      <c r="I2"/>
    </row>
    <row r="3" spans="1:13" ht="13.5" customHeight="1" x14ac:dyDescent="0.45">
      <c r="B3" s="1728"/>
      <c r="C3" s="1728"/>
      <c r="D3" s="593"/>
      <c r="E3" s="593"/>
      <c r="F3" s="593"/>
      <c r="G3" s="154"/>
      <c r="H3" s="45"/>
      <c r="I3"/>
    </row>
    <row r="4" spans="1:13" s="3" customFormat="1" ht="18.75"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58.5" customHeight="1" x14ac:dyDescent="0.35">
      <c r="B10" s="595" t="s">
        <v>2179</v>
      </c>
      <c r="C10" s="1627" t="s">
        <v>3114</v>
      </c>
      <c r="D10" s="1629"/>
      <c r="E10" s="597" t="s">
        <v>2179</v>
      </c>
      <c r="F10" s="1664" t="s">
        <v>2334</v>
      </c>
      <c r="G10" s="1626"/>
      <c r="H10" s="302"/>
      <c r="I10" s="303"/>
      <c r="J10" s="295"/>
      <c r="K10" s="295"/>
      <c r="L10" s="295"/>
      <c r="M10" s="295"/>
    </row>
    <row r="11" spans="1:13" ht="87" customHeight="1" x14ac:dyDescent="0.35">
      <c r="B11" s="596" t="s">
        <v>1746</v>
      </c>
      <c r="C11" s="1627" t="s">
        <v>3113</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2687</v>
      </c>
      <c r="C15" s="1633"/>
      <c r="D15" s="1633"/>
      <c r="E15" s="1633"/>
      <c r="F15" s="1633"/>
      <c r="G15" s="1633"/>
      <c r="H15" s="27"/>
    </row>
    <row r="16" spans="1:13" ht="24.95" customHeight="1" x14ac:dyDescent="0.35">
      <c r="B16" s="1620" t="s">
        <v>2189</v>
      </c>
      <c r="C16" s="1621"/>
      <c r="D16" s="1621"/>
      <c r="E16" s="1621"/>
      <c r="F16" s="1622"/>
      <c r="G16" s="385" t="s">
        <v>568</v>
      </c>
      <c r="H16" s="27"/>
    </row>
    <row r="17" spans="2:9" ht="24.95" customHeight="1" x14ac:dyDescent="0.35">
      <c r="B17" s="1620" t="s">
        <v>1792</v>
      </c>
      <c r="C17" s="1621"/>
      <c r="D17" s="1621"/>
      <c r="E17" s="1621"/>
      <c r="F17" s="316"/>
      <c r="G17" s="27"/>
      <c r="H17" s="27"/>
    </row>
    <row r="18" spans="2:9" ht="24.95" customHeight="1" x14ac:dyDescent="0.35">
      <c r="B18" s="1620" t="s">
        <v>1793</v>
      </c>
      <c r="C18" s="1621"/>
      <c r="D18" s="1622"/>
      <c r="E18" s="27"/>
      <c r="F18" s="27"/>
      <c r="G18" s="27"/>
      <c r="H18" s="27"/>
    </row>
    <row r="19" spans="2:9" x14ac:dyDescent="0.35">
      <c r="B19" s="27"/>
      <c r="C19" s="27"/>
      <c r="D19" s="27"/>
      <c r="E19" s="27"/>
      <c r="F19" s="27"/>
      <c r="G19" s="27"/>
      <c r="H19" s="27"/>
    </row>
    <row r="20" spans="2:9" ht="24.95" customHeight="1" x14ac:dyDescent="0.35">
      <c r="B20" s="1735" t="s">
        <v>1794</v>
      </c>
      <c r="C20" s="1736"/>
      <c r="D20" s="324"/>
      <c r="E20" s="324"/>
      <c r="F20" s="324"/>
      <c r="G20" s="27"/>
      <c r="H20" s="27"/>
    </row>
    <row r="21" spans="2:9" ht="24.95" customHeight="1" x14ac:dyDescent="0.35">
      <c r="B21" s="1639" t="s">
        <v>2712</v>
      </c>
      <c r="C21" s="1640"/>
      <c r="D21" s="1641"/>
      <c r="E21" s="309"/>
      <c r="F21" s="27"/>
      <c r="G21" s="27"/>
      <c r="H21" s="27"/>
    </row>
    <row r="22" spans="2:9" x14ac:dyDescent="0.35">
      <c r="B22" s="27"/>
      <c r="C22" s="27"/>
      <c r="D22" s="27"/>
      <c r="E22" s="27"/>
      <c r="F22" s="27"/>
      <c r="G22" s="27"/>
      <c r="H22" s="27"/>
    </row>
    <row r="23" spans="2:9" x14ac:dyDescent="0.35">
      <c r="B23" s="27"/>
      <c r="C23" s="27"/>
      <c r="D23" s="27"/>
      <c r="E23" s="27"/>
      <c r="F23" s="27"/>
      <c r="G23" s="27"/>
      <c r="H23" s="27"/>
    </row>
    <row r="26" spans="2:9" ht="35.1" customHeight="1" x14ac:dyDescent="0.4">
      <c r="B26" s="1649" t="s">
        <v>1748</v>
      </c>
      <c r="C26" s="1650"/>
      <c r="D26" s="1650"/>
    </row>
    <row r="28" spans="2:9" ht="24.95" customHeight="1" x14ac:dyDescent="0.35">
      <c r="B28" s="1647" t="s">
        <v>2708</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66" t="s">
        <v>1808</v>
      </c>
      <c r="C30" s="1667"/>
      <c r="D30" s="1667"/>
      <c r="E30" s="1667"/>
      <c r="F30" s="1667"/>
      <c r="G30" s="1668"/>
    </row>
    <row r="31" spans="2:9" ht="37.5" customHeight="1" x14ac:dyDescent="0.35">
      <c r="B31" s="71" t="s">
        <v>508</v>
      </c>
      <c r="C31" s="71" t="s">
        <v>2380</v>
      </c>
      <c r="D31" s="1733" t="s">
        <v>2979</v>
      </c>
      <c r="E31" s="1734"/>
      <c r="F31" s="916" t="s">
        <v>22</v>
      </c>
      <c r="G31" s="1176"/>
    </row>
    <row r="32" spans="2:9" ht="62.25" customHeight="1" x14ac:dyDescent="0.35">
      <c r="B32" s="321" t="s">
        <v>578</v>
      </c>
      <c r="C32" s="648" t="s">
        <v>2197</v>
      </c>
      <c r="D32" s="1729" t="s">
        <v>3115</v>
      </c>
      <c r="E32" s="1730"/>
      <c r="F32" s="916" t="s">
        <v>3085</v>
      </c>
      <c r="G32" s="1176"/>
    </row>
    <row r="33" spans="2:7" ht="63" customHeight="1" x14ac:dyDescent="0.35">
      <c r="B33" s="321" t="s">
        <v>1364</v>
      </c>
      <c r="C33" s="349" t="s">
        <v>581</v>
      </c>
      <c r="D33" s="1704" t="s">
        <v>2421</v>
      </c>
      <c r="E33" s="1704"/>
      <c r="F33" s="1185" t="s">
        <v>580</v>
      </c>
      <c r="G33" s="1185"/>
    </row>
    <row r="34" spans="2:7" ht="52.5" customHeight="1" x14ac:dyDescent="0.35">
      <c r="B34" s="441" t="s">
        <v>1363</v>
      </c>
      <c r="C34" s="349" t="s">
        <v>2199</v>
      </c>
      <c r="D34" s="854" t="s">
        <v>1254</v>
      </c>
      <c r="E34" s="868"/>
      <c r="F34" s="854" t="s">
        <v>35</v>
      </c>
      <c r="G34" s="868"/>
    </row>
    <row r="35" spans="2:7" ht="24" customHeight="1" x14ac:dyDescent="0.35">
      <c r="B35" s="1666" t="s">
        <v>1809</v>
      </c>
      <c r="C35" s="1667"/>
      <c r="D35" s="1667"/>
      <c r="E35" s="1667"/>
      <c r="F35" s="1667"/>
      <c r="G35" s="1668"/>
    </row>
    <row r="36" spans="2:7" ht="37.5" customHeight="1" x14ac:dyDescent="0.35">
      <c r="B36" s="71" t="s">
        <v>508</v>
      </c>
      <c r="C36" s="71" t="s">
        <v>2380</v>
      </c>
      <c r="D36" s="1733" t="s">
        <v>2979</v>
      </c>
      <c r="E36" s="1734"/>
      <c r="F36" s="916" t="s">
        <v>22</v>
      </c>
      <c r="G36" s="1176"/>
    </row>
    <row r="37" spans="2:7" ht="62.25" customHeight="1" x14ac:dyDescent="0.35">
      <c r="B37" s="321" t="s">
        <v>569</v>
      </c>
      <c r="C37" s="648" t="s">
        <v>2197</v>
      </c>
      <c r="D37" s="1729" t="s">
        <v>3115</v>
      </c>
      <c r="E37" s="1730"/>
      <c r="F37" s="916" t="s">
        <v>3085</v>
      </c>
      <c r="G37" s="1176"/>
    </row>
    <row r="38" spans="2:7" ht="62.25" customHeight="1" x14ac:dyDescent="0.35">
      <c r="B38" s="226" t="s">
        <v>163</v>
      </c>
      <c r="C38" s="1731" t="s">
        <v>581</v>
      </c>
      <c r="D38" s="854" t="s">
        <v>93</v>
      </c>
      <c r="E38" s="868"/>
      <c r="F38" s="854" t="s">
        <v>562</v>
      </c>
      <c r="G38" s="868"/>
    </row>
    <row r="39" spans="2:7" ht="63" customHeight="1" x14ac:dyDescent="0.35">
      <c r="B39" s="321" t="s">
        <v>574</v>
      </c>
      <c r="C39" s="1732"/>
      <c r="D39" s="1704" t="s">
        <v>1325</v>
      </c>
      <c r="E39" s="1704"/>
      <c r="F39" s="1185" t="s">
        <v>580</v>
      </c>
      <c r="G39" s="1185"/>
    </row>
    <row r="40" spans="2:7" ht="52.5" customHeight="1" x14ac:dyDescent="0.35">
      <c r="B40" s="287" t="s">
        <v>571</v>
      </c>
      <c r="C40" s="287" t="s">
        <v>2199</v>
      </c>
      <c r="D40" s="854" t="s">
        <v>1254</v>
      </c>
      <c r="E40" s="868"/>
      <c r="F40" s="854" t="s">
        <v>35</v>
      </c>
      <c r="G40" s="868"/>
    </row>
    <row r="43" spans="2:7" ht="24.95" customHeight="1" x14ac:dyDescent="0.35">
      <c r="B43" s="1647" t="s">
        <v>2709</v>
      </c>
      <c r="C43" s="1648"/>
    </row>
    <row r="44" spans="2:7" ht="61.5" customHeight="1" x14ac:dyDescent="0.35">
      <c r="B44" s="322" t="s">
        <v>1186</v>
      </c>
      <c r="C44" s="1731" t="s">
        <v>2200</v>
      </c>
      <c r="D44" s="854" t="s">
        <v>1671</v>
      </c>
      <c r="E44" s="868"/>
      <c r="F44" s="854" t="s">
        <v>582</v>
      </c>
      <c r="G44" s="868"/>
    </row>
    <row r="45" spans="2:7" ht="41.25" customHeight="1" x14ac:dyDescent="0.35">
      <c r="B45" s="322" t="s">
        <v>1187</v>
      </c>
      <c r="C45" s="1732"/>
      <c r="D45" s="854" t="s">
        <v>1671</v>
      </c>
      <c r="E45" s="868"/>
      <c r="F45" s="854" t="s">
        <v>1664</v>
      </c>
      <c r="G45" s="868"/>
    </row>
    <row r="46" spans="2:7" x14ac:dyDescent="0.35">
      <c r="B46" s="323"/>
    </row>
    <row r="49" spans="2:9" ht="13.9" x14ac:dyDescent="0.4">
      <c r="B49" s="300" t="s">
        <v>1744</v>
      </c>
    </row>
    <row r="50" spans="2:9" ht="82.5" customHeight="1" x14ac:dyDescent="0.45">
      <c r="B50" s="1737" t="s">
        <v>3025</v>
      </c>
      <c r="C50" s="1738"/>
      <c r="D50" s="1739" t="s">
        <v>3026</v>
      </c>
      <c r="E50" s="1740"/>
      <c r="F50" s="1740"/>
      <c r="G50" s="1741"/>
      <c r="H50" s="9"/>
      <c r="I50"/>
    </row>
  </sheetData>
  <sheetProtection password="CA09" sheet="1" objects="1" scenarios="1"/>
  <mergeCells count="48">
    <mergeCell ref="B43:C43"/>
    <mergeCell ref="B50:C50"/>
    <mergeCell ref="D50:G50"/>
    <mergeCell ref="C44:C45"/>
    <mergeCell ref="D45:E45"/>
    <mergeCell ref="F45:G45"/>
    <mergeCell ref="D44:E44"/>
    <mergeCell ref="F44:G44"/>
    <mergeCell ref="B17:E17"/>
    <mergeCell ref="B18:D18"/>
    <mergeCell ref="B21:D21"/>
    <mergeCell ref="B20:C20"/>
    <mergeCell ref="D29:E29"/>
    <mergeCell ref="B26:D26"/>
    <mergeCell ref="B28:C28"/>
    <mergeCell ref="F29:G29"/>
    <mergeCell ref="B30:G30"/>
    <mergeCell ref="D33:E33"/>
    <mergeCell ref="F33:G33"/>
    <mergeCell ref="D32:E32"/>
    <mergeCell ref="F32:G32"/>
    <mergeCell ref="D31:E31"/>
    <mergeCell ref="F31:G31"/>
    <mergeCell ref="D40:E40"/>
    <mergeCell ref="F40:G40"/>
    <mergeCell ref="D34:E34"/>
    <mergeCell ref="F34:G34"/>
    <mergeCell ref="D38:E38"/>
    <mergeCell ref="F38:G38"/>
    <mergeCell ref="D39:E39"/>
    <mergeCell ref="F39:G39"/>
    <mergeCell ref="B35:G35"/>
    <mergeCell ref="D37:E37"/>
    <mergeCell ref="C38:C39"/>
    <mergeCell ref="F37:G37"/>
    <mergeCell ref="D36:E36"/>
    <mergeCell ref="F36:G36"/>
    <mergeCell ref="B2:E2"/>
    <mergeCell ref="B15:G15"/>
    <mergeCell ref="B16:F16"/>
    <mergeCell ref="C10:D10"/>
    <mergeCell ref="F10:G10"/>
    <mergeCell ref="C11:D11"/>
    <mergeCell ref="F11:G11"/>
    <mergeCell ref="B3:C3"/>
    <mergeCell ref="B4:C4"/>
    <mergeCell ref="B8:C8"/>
    <mergeCell ref="E8:F8"/>
  </mergeCells>
  <hyperlinks>
    <hyperlink ref="B4"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50"/>
  <sheetViews>
    <sheetView showGridLines="0" showRuler="0" zoomScaleSheetLayoutView="100" workbookViewId="0">
      <pane ySplit="5" topLeftCell="A6" activePane="bottomLeft" state="frozen"/>
      <selection pane="bottomLeft" activeCell="M2" sqref="M2"/>
    </sheetView>
  </sheetViews>
  <sheetFormatPr baseColWidth="10" defaultColWidth="9" defaultRowHeight="13.5" x14ac:dyDescent="0.35"/>
  <cols>
    <col min="1" max="1" width="2.86328125" style="31" customWidth="1"/>
    <col min="2" max="2" width="18.73046875" style="31" customWidth="1"/>
    <col min="3" max="3" width="23.1328125" style="31" customWidth="1"/>
    <col min="4" max="4" width="19.1328125" style="31" customWidth="1"/>
    <col min="5" max="5" width="17.26562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2902</v>
      </c>
      <c r="C2" s="754"/>
      <c r="D2" s="754"/>
      <c r="E2" s="754"/>
      <c r="F2" s="593"/>
      <c r="G2" s="154"/>
      <c r="H2" s="45"/>
      <c r="I2"/>
    </row>
    <row r="3" spans="1:13" ht="18.75" customHeight="1" x14ac:dyDescent="0.45">
      <c r="B3" s="1728"/>
      <c r="C3" s="1728"/>
      <c r="D3" s="593"/>
      <c r="E3" s="593"/>
      <c r="F3" s="593"/>
      <c r="G3" s="154"/>
      <c r="H3" s="45"/>
      <c r="I3"/>
    </row>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58.5" customHeight="1" x14ac:dyDescent="0.35">
      <c r="B10" s="595" t="s">
        <v>2179</v>
      </c>
      <c r="C10" s="1627" t="s">
        <v>3116</v>
      </c>
      <c r="D10" s="1629"/>
      <c r="E10" s="597" t="s">
        <v>2179</v>
      </c>
      <c r="F10" s="1664" t="s">
        <v>2334</v>
      </c>
      <c r="G10" s="1626"/>
      <c r="H10" s="302"/>
      <c r="I10" s="303"/>
      <c r="J10" s="295"/>
      <c r="K10" s="295"/>
      <c r="L10" s="295"/>
      <c r="M10" s="295"/>
    </row>
    <row r="11" spans="1:13" ht="87" customHeight="1" x14ac:dyDescent="0.35">
      <c r="B11" s="596" t="s">
        <v>1746</v>
      </c>
      <c r="C11" s="1627" t="s">
        <v>3117</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2688</v>
      </c>
      <c r="C15" s="1633"/>
      <c r="D15" s="1633"/>
      <c r="E15" s="1633"/>
      <c r="F15" s="1633"/>
      <c r="G15" s="1633"/>
      <c r="H15" s="27"/>
    </row>
    <row r="16" spans="1:13" ht="24.95" customHeight="1" x14ac:dyDescent="0.35">
      <c r="B16" s="1620" t="s">
        <v>2189</v>
      </c>
      <c r="C16" s="1621"/>
      <c r="D16" s="1621"/>
      <c r="E16" s="1621"/>
      <c r="F16" s="1622"/>
      <c r="G16" s="385" t="s">
        <v>568</v>
      </c>
      <c r="H16" s="27"/>
    </row>
    <row r="17" spans="2:9" ht="24.95" customHeight="1" x14ac:dyDescent="0.35">
      <c r="B17" s="1620" t="s">
        <v>1792</v>
      </c>
      <c r="C17" s="1621"/>
      <c r="D17" s="1621"/>
      <c r="E17" s="1621"/>
      <c r="F17" s="316"/>
      <c r="G17" s="27"/>
      <c r="H17" s="27"/>
    </row>
    <row r="18" spans="2:9" ht="24.95" customHeight="1" x14ac:dyDescent="0.35">
      <c r="B18" s="1620" t="s">
        <v>1793</v>
      </c>
      <c r="C18" s="1621"/>
      <c r="D18" s="1622"/>
      <c r="E18" s="27"/>
      <c r="F18" s="27"/>
      <c r="G18" s="27"/>
      <c r="H18" s="27"/>
    </row>
    <row r="19" spans="2:9" x14ac:dyDescent="0.35">
      <c r="B19" s="27"/>
      <c r="C19" s="27"/>
      <c r="D19" s="27"/>
      <c r="E19" s="27"/>
      <c r="F19" s="27"/>
      <c r="G19" s="27"/>
      <c r="H19" s="27"/>
    </row>
    <row r="20" spans="2:9" ht="24.95" customHeight="1" x14ac:dyDescent="0.35">
      <c r="B20" s="1735" t="s">
        <v>1794</v>
      </c>
      <c r="C20" s="1736"/>
      <c r="D20" s="324"/>
      <c r="E20" s="324"/>
      <c r="F20" s="324"/>
      <c r="G20" s="27"/>
      <c r="H20" s="27"/>
    </row>
    <row r="21" spans="2:9" ht="24.95" customHeight="1" x14ac:dyDescent="0.35">
      <c r="B21" s="1639" t="s">
        <v>2713</v>
      </c>
      <c r="C21" s="1640"/>
      <c r="D21" s="1641"/>
      <c r="E21" s="309"/>
      <c r="F21" s="27"/>
      <c r="G21" s="27"/>
      <c r="H21" s="27"/>
    </row>
    <row r="22" spans="2:9" x14ac:dyDescent="0.35">
      <c r="B22" s="27"/>
      <c r="C22" s="27"/>
      <c r="D22" s="27"/>
      <c r="E22" s="27"/>
      <c r="F22" s="27"/>
      <c r="G22" s="27"/>
      <c r="H22" s="27"/>
    </row>
    <row r="23" spans="2:9" x14ac:dyDescent="0.35">
      <c r="B23" s="27"/>
      <c r="C23" s="27"/>
      <c r="D23" s="27"/>
      <c r="E23" s="27"/>
      <c r="F23" s="27"/>
      <c r="G23" s="27"/>
      <c r="H23" s="27"/>
    </row>
    <row r="26" spans="2:9" ht="35.1" customHeight="1" x14ac:dyDescent="0.4">
      <c r="B26" s="1649" t="s">
        <v>1748</v>
      </c>
      <c r="C26" s="1650"/>
      <c r="D26" s="1650"/>
    </row>
    <row r="28" spans="2:9" ht="24.95" customHeight="1" x14ac:dyDescent="0.35">
      <c r="B28" s="1647" t="s">
        <v>2710</v>
      </c>
      <c r="C28" s="1647"/>
    </row>
    <row r="29" spans="2:9" ht="24" customHeight="1" x14ac:dyDescent="0.45">
      <c r="B29" s="299" t="s">
        <v>1740</v>
      </c>
      <c r="C29" s="299" t="s">
        <v>1741</v>
      </c>
      <c r="D29" s="1642" t="s">
        <v>1742</v>
      </c>
      <c r="E29" s="1643"/>
      <c r="F29" s="1642" t="s">
        <v>1743</v>
      </c>
      <c r="G29" s="1643"/>
      <c r="H29" s="308"/>
      <c r="I29"/>
    </row>
    <row r="30" spans="2:9" ht="30" customHeight="1" x14ac:dyDescent="0.35">
      <c r="B30" s="1666" t="s">
        <v>1808</v>
      </c>
      <c r="C30" s="1667"/>
      <c r="D30" s="1667"/>
      <c r="E30" s="1667"/>
      <c r="F30" s="1667"/>
      <c r="G30" s="1668"/>
    </row>
    <row r="31" spans="2:9" ht="37.5" customHeight="1" x14ac:dyDescent="0.35">
      <c r="B31" s="71" t="s">
        <v>508</v>
      </c>
      <c r="C31" s="71" t="s">
        <v>2379</v>
      </c>
      <c r="D31" s="1733" t="s">
        <v>2980</v>
      </c>
      <c r="E31" s="1734"/>
      <c r="F31" s="916" t="s">
        <v>65</v>
      </c>
      <c r="G31" s="1176"/>
    </row>
    <row r="32" spans="2:9" ht="62.25" customHeight="1" x14ac:dyDescent="0.35">
      <c r="B32" s="321" t="s">
        <v>578</v>
      </c>
      <c r="C32" s="648" t="s">
        <v>2197</v>
      </c>
      <c r="D32" s="1729" t="s">
        <v>3112</v>
      </c>
      <c r="E32" s="1730"/>
      <c r="F32" s="916" t="s">
        <v>3118</v>
      </c>
      <c r="G32" s="1176"/>
    </row>
    <row r="33" spans="2:7" ht="63" customHeight="1" x14ac:dyDescent="0.35">
      <c r="B33" s="321" t="s">
        <v>1364</v>
      </c>
      <c r="C33" s="349" t="s">
        <v>581</v>
      </c>
      <c r="D33" s="1704" t="s">
        <v>2085</v>
      </c>
      <c r="E33" s="1704"/>
      <c r="F33" s="1185" t="s">
        <v>580</v>
      </c>
      <c r="G33" s="1185"/>
    </row>
    <row r="34" spans="2:7" ht="52.5" customHeight="1" x14ac:dyDescent="0.35">
      <c r="B34" s="441" t="s">
        <v>1363</v>
      </c>
      <c r="C34" s="349" t="s">
        <v>2199</v>
      </c>
      <c r="D34" s="854" t="s">
        <v>1254</v>
      </c>
      <c r="E34" s="868"/>
      <c r="F34" s="854" t="s">
        <v>35</v>
      </c>
      <c r="G34" s="868"/>
    </row>
    <row r="35" spans="2:7" ht="24" customHeight="1" x14ac:dyDescent="0.35">
      <c r="B35" s="1666" t="s">
        <v>1809</v>
      </c>
      <c r="C35" s="1667"/>
      <c r="D35" s="1667"/>
      <c r="E35" s="1667"/>
      <c r="F35" s="1667"/>
      <c r="G35" s="1668"/>
    </row>
    <row r="36" spans="2:7" ht="37.5" customHeight="1" x14ac:dyDescent="0.35">
      <c r="B36" s="71" t="s">
        <v>508</v>
      </c>
      <c r="C36" s="71" t="s">
        <v>2379</v>
      </c>
      <c r="D36" s="1733" t="s">
        <v>2980</v>
      </c>
      <c r="E36" s="1734"/>
      <c r="F36" s="916" t="s">
        <v>65</v>
      </c>
      <c r="G36" s="1176"/>
    </row>
    <row r="37" spans="2:7" ht="62.25" customHeight="1" x14ac:dyDescent="0.35">
      <c r="B37" s="321" t="s">
        <v>569</v>
      </c>
      <c r="C37" s="648" t="s">
        <v>2197</v>
      </c>
      <c r="D37" s="1729" t="s">
        <v>3112</v>
      </c>
      <c r="E37" s="1730"/>
      <c r="F37" s="916" t="s">
        <v>3118</v>
      </c>
      <c r="G37" s="1176"/>
    </row>
    <row r="38" spans="2:7" ht="62.25" customHeight="1" x14ac:dyDescent="0.35">
      <c r="B38" s="226" t="s">
        <v>163</v>
      </c>
      <c r="C38" s="1731" t="s">
        <v>581</v>
      </c>
      <c r="D38" s="854" t="s">
        <v>93</v>
      </c>
      <c r="E38" s="868"/>
      <c r="F38" s="854" t="s">
        <v>562</v>
      </c>
      <c r="G38" s="868"/>
    </row>
    <row r="39" spans="2:7" ht="63" customHeight="1" x14ac:dyDescent="0.35">
      <c r="B39" s="321" t="s">
        <v>574</v>
      </c>
      <c r="C39" s="1732"/>
      <c r="D39" s="1704" t="s">
        <v>2085</v>
      </c>
      <c r="E39" s="1704"/>
      <c r="F39" s="1185" t="s">
        <v>580</v>
      </c>
      <c r="G39" s="1185"/>
    </row>
    <row r="40" spans="2:7" ht="52.5" customHeight="1" x14ac:dyDescent="0.35">
      <c r="B40" s="287" t="s">
        <v>571</v>
      </c>
      <c r="C40" s="287" t="s">
        <v>2199</v>
      </c>
      <c r="D40" s="854" t="s">
        <v>1254</v>
      </c>
      <c r="E40" s="868"/>
      <c r="F40" s="854" t="s">
        <v>35</v>
      </c>
      <c r="G40" s="868"/>
    </row>
    <row r="43" spans="2:7" ht="24.95" customHeight="1" x14ac:dyDescent="0.35">
      <c r="B43" s="1647" t="s">
        <v>2711</v>
      </c>
      <c r="C43" s="1648"/>
    </row>
    <row r="44" spans="2:7" ht="61.5" customHeight="1" x14ac:dyDescent="0.35">
      <c r="B44" s="322" t="s">
        <v>1186</v>
      </c>
      <c r="C44" s="1731" t="s">
        <v>2200</v>
      </c>
      <c r="D44" s="854" t="s">
        <v>1671</v>
      </c>
      <c r="E44" s="868"/>
      <c r="F44" s="854" t="s">
        <v>582</v>
      </c>
      <c r="G44" s="868"/>
    </row>
    <row r="45" spans="2:7" ht="41.25" customHeight="1" x14ac:dyDescent="0.35">
      <c r="B45" s="322" t="s">
        <v>1187</v>
      </c>
      <c r="C45" s="1732"/>
      <c r="D45" s="854" t="s">
        <v>1671</v>
      </c>
      <c r="E45" s="868"/>
      <c r="F45" s="854" t="s">
        <v>1664</v>
      </c>
      <c r="G45" s="868"/>
    </row>
    <row r="46" spans="2:7" x14ac:dyDescent="0.35">
      <c r="B46" s="323"/>
    </row>
    <row r="49" spans="2:9" ht="13.9" x14ac:dyDescent="0.4">
      <c r="B49" s="300" t="s">
        <v>1744</v>
      </c>
    </row>
    <row r="50" spans="2:9" ht="83.25" customHeight="1" x14ac:dyDescent="0.45">
      <c r="B50" s="1737" t="s">
        <v>3025</v>
      </c>
      <c r="C50" s="1738"/>
      <c r="D50" s="1739" t="s">
        <v>3026</v>
      </c>
      <c r="E50" s="1740"/>
      <c r="F50" s="1740"/>
      <c r="G50" s="1741"/>
      <c r="H50" s="9"/>
      <c r="I50"/>
    </row>
  </sheetData>
  <sheetProtection password="CA09" sheet="1" objects="1" scenarios="1"/>
  <mergeCells count="48">
    <mergeCell ref="B18:D18"/>
    <mergeCell ref="B2:E2"/>
    <mergeCell ref="B3:C3"/>
    <mergeCell ref="B4:C4"/>
    <mergeCell ref="B8:C8"/>
    <mergeCell ref="E8:F8"/>
    <mergeCell ref="C10:D10"/>
    <mergeCell ref="F10:G10"/>
    <mergeCell ref="C11:D11"/>
    <mergeCell ref="F11:G11"/>
    <mergeCell ref="B15:G15"/>
    <mergeCell ref="B16:F16"/>
    <mergeCell ref="B17:E17"/>
    <mergeCell ref="D34:E34"/>
    <mergeCell ref="F34:G34"/>
    <mergeCell ref="B20:C20"/>
    <mergeCell ref="B21:D21"/>
    <mergeCell ref="B26:D26"/>
    <mergeCell ref="B28:C28"/>
    <mergeCell ref="D29:E29"/>
    <mergeCell ref="F29:G29"/>
    <mergeCell ref="B30:G30"/>
    <mergeCell ref="D32:E32"/>
    <mergeCell ref="F32:G32"/>
    <mergeCell ref="D33:E33"/>
    <mergeCell ref="F33:G33"/>
    <mergeCell ref="F37:G37"/>
    <mergeCell ref="C38:C39"/>
    <mergeCell ref="D38:E38"/>
    <mergeCell ref="F38:G38"/>
    <mergeCell ref="D39:E39"/>
    <mergeCell ref="F39:G39"/>
    <mergeCell ref="B50:C50"/>
    <mergeCell ref="D50:G50"/>
    <mergeCell ref="D31:E31"/>
    <mergeCell ref="F31:G31"/>
    <mergeCell ref="D36:E36"/>
    <mergeCell ref="F36:G36"/>
    <mergeCell ref="D40:E40"/>
    <mergeCell ref="F40:G40"/>
    <mergeCell ref="B43:C43"/>
    <mergeCell ref="C44:C45"/>
    <mergeCell ref="D44:E44"/>
    <mergeCell ref="F44:G44"/>
    <mergeCell ref="D45:E45"/>
    <mergeCell ref="F45:G45"/>
    <mergeCell ref="B35:G35"/>
    <mergeCell ref="D37:E37"/>
  </mergeCells>
  <hyperlinks>
    <hyperlink ref="B4"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2"/>
  <dimension ref="A1:M18"/>
  <sheetViews>
    <sheetView showGridLines="0" showRuler="0" zoomScaleSheetLayoutView="100" workbookViewId="0">
      <pane ySplit="5" topLeftCell="A6" activePane="bottomLeft" state="frozen"/>
      <selection pane="bottomLeft" activeCell="N2" sqref="N2"/>
    </sheetView>
  </sheetViews>
  <sheetFormatPr baseColWidth="10" defaultColWidth="9" defaultRowHeight="13.5" x14ac:dyDescent="0.35"/>
  <cols>
    <col min="1" max="1" width="2.86328125" style="31" customWidth="1"/>
    <col min="2" max="2" width="17.730468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2881</v>
      </c>
      <c r="C2" s="754"/>
      <c r="D2" s="754"/>
      <c r="E2" s="593"/>
      <c r="F2" s="593"/>
      <c r="G2" s="154"/>
      <c r="H2" s="45"/>
      <c r="I2"/>
    </row>
    <row r="3" spans="1:13" customFormat="1" ht="12"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s="369" customFormat="1" ht="35.1" customHeight="1" x14ac:dyDescent="0.45">
      <c r="B7" s="1661" t="s">
        <v>1758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97.5" customHeight="1" x14ac:dyDescent="0.35">
      <c r="B11" s="595" t="s">
        <v>2179</v>
      </c>
      <c r="C11" s="1627" t="s">
        <v>3119</v>
      </c>
      <c r="D11" s="1629"/>
      <c r="E11" s="597" t="s">
        <v>2179</v>
      </c>
      <c r="F11" s="1664" t="s">
        <v>2334</v>
      </c>
      <c r="G11" s="1626"/>
      <c r="H11" s="302"/>
      <c r="I11" s="303"/>
      <c r="J11" s="295"/>
      <c r="K11" s="295"/>
      <c r="L11" s="295"/>
      <c r="M11" s="295"/>
    </row>
    <row r="12" spans="1:13" ht="80.25" customHeight="1" x14ac:dyDescent="0.35">
      <c r="B12" s="596" t="s">
        <v>1746</v>
      </c>
      <c r="C12" s="1627" t="s">
        <v>3120</v>
      </c>
      <c r="D12" s="1629"/>
      <c r="E12" s="598" t="s">
        <v>1746</v>
      </c>
      <c r="F12" s="1664" t="s">
        <v>2334</v>
      </c>
      <c r="G12" s="1626"/>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398"/>
      <c r="C15" s="398"/>
      <c r="D15" s="398"/>
      <c r="E15" s="398"/>
      <c r="F15" s="398"/>
      <c r="G15" s="398"/>
    </row>
    <row r="16" spans="1:13" x14ac:dyDescent="0.35">
      <c r="B16" s="399"/>
      <c r="C16" s="398"/>
      <c r="D16" s="398"/>
      <c r="E16" s="398"/>
      <c r="F16" s="398"/>
      <c r="G16" s="398"/>
    </row>
    <row r="17" spans="2:7" x14ac:dyDescent="0.35">
      <c r="B17" s="398"/>
      <c r="C17" s="398"/>
      <c r="D17" s="398"/>
      <c r="E17" s="398"/>
      <c r="F17" s="398"/>
      <c r="G17" s="398"/>
    </row>
    <row r="18" spans="2:7" x14ac:dyDescent="0.35">
      <c r="B18" s="398"/>
      <c r="C18" s="398"/>
      <c r="D18" s="398"/>
      <c r="E18" s="398"/>
      <c r="F18" s="398"/>
      <c r="G18" s="398"/>
    </row>
  </sheetData>
  <sheetProtection password="CA09" sheet="1" objects="1" scenarios="1"/>
  <mergeCells count="9">
    <mergeCell ref="B2:D2"/>
    <mergeCell ref="C11:D11"/>
    <mergeCell ref="F11:G11"/>
    <mergeCell ref="C12:D12"/>
    <mergeCell ref="F12:G12"/>
    <mergeCell ref="B7:F7"/>
    <mergeCell ref="B4:C4"/>
    <mergeCell ref="B9:C9"/>
    <mergeCell ref="E9:F9"/>
  </mergeCells>
  <hyperlinks>
    <hyperlink ref="B4"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dimension ref="A1:M38"/>
  <sheetViews>
    <sheetView showGridLines="0" showRuler="0" zoomScaleSheetLayoutView="100" workbookViewId="0">
      <pane ySplit="5" topLeftCell="A6" activePane="bottomLeft" state="frozen"/>
      <selection pane="bottomLeft" activeCell="N2" sqref="N2"/>
    </sheetView>
  </sheetViews>
  <sheetFormatPr baseColWidth="10" defaultColWidth="9" defaultRowHeight="13.5" x14ac:dyDescent="0.35"/>
  <cols>
    <col min="1" max="1" width="3" style="31" customWidth="1"/>
    <col min="2" max="2" width="17.730468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2882</v>
      </c>
      <c r="C2" s="754"/>
      <c r="D2" s="754"/>
      <c r="E2" s="754"/>
      <c r="F2" s="754"/>
      <c r="G2" s="154"/>
      <c r="H2" s="45"/>
      <c r="I2"/>
    </row>
    <row r="3" spans="1:13" customFormat="1" ht="10.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35.1" customHeight="1" x14ac:dyDescent="0.35">
      <c r="B7" s="1661" t="s">
        <v>1818</v>
      </c>
      <c r="C7" s="1662"/>
      <c r="D7" s="1662"/>
      <c r="E7" s="1662"/>
      <c r="F7" s="1663"/>
    </row>
    <row r="8" spans="1:13" ht="17.649999999999999" x14ac:dyDescent="0.5">
      <c r="B8" s="230"/>
      <c r="C8" s="230"/>
      <c r="E8" s="230"/>
      <c r="F8" s="230"/>
      <c r="G8" s="230"/>
      <c r="H8" s="230"/>
    </row>
    <row r="9" spans="1:13" ht="24.95" customHeight="1" x14ac:dyDescent="0.5">
      <c r="B9" s="1630" t="s">
        <v>1759</v>
      </c>
      <c r="C9" s="1631"/>
      <c r="D9" s="230"/>
      <c r="E9" s="1630" t="s">
        <v>1760</v>
      </c>
      <c r="F9" s="1630"/>
      <c r="H9" s="4"/>
    </row>
    <row r="10" spans="1:13" ht="8.25" customHeight="1" x14ac:dyDescent="0.35">
      <c r="B10" s="296"/>
      <c r="C10" s="296"/>
      <c r="D10" s="296"/>
      <c r="E10" s="3"/>
      <c r="H10" s="3"/>
      <c r="J10" s="295"/>
      <c r="K10" s="295"/>
      <c r="L10" s="295"/>
      <c r="M10" s="295"/>
    </row>
    <row r="11" spans="1:13" ht="113.25" customHeight="1" x14ac:dyDescent="0.35">
      <c r="B11" s="595" t="s">
        <v>2179</v>
      </c>
      <c r="C11" s="1627" t="s">
        <v>3119</v>
      </c>
      <c r="D11" s="1629"/>
      <c r="E11" s="597" t="s">
        <v>2179</v>
      </c>
      <c r="F11" s="1664" t="s">
        <v>1827</v>
      </c>
      <c r="G11" s="1626"/>
      <c r="H11" s="302"/>
      <c r="I11" s="303"/>
      <c r="J11" s="295"/>
      <c r="K11" s="295"/>
      <c r="L11" s="295"/>
      <c r="M11" s="295"/>
    </row>
    <row r="12" spans="1:13" ht="77.25" customHeight="1" x14ac:dyDescent="0.35">
      <c r="B12" s="596" t="s">
        <v>1746</v>
      </c>
      <c r="C12" s="1627" t="s">
        <v>3121</v>
      </c>
      <c r="D12" s="1629"/>
      <c r="E12" s="598" t="s">
        <v>1746</v>
      </c>
      <c r="F12" s="1665" t="s">
        <v>2697</v>
      </c>
      <c r="G12" s="1628"/>
      <c r="H12" s="302"/>
      <c r="I12" s="303"/>
      <c r="J12" s="296"/>
      <c r="K12" s="295"/>
      <c r="L12" s="295"/>
      <c r="M12" s="295"/>
    </row>
    <row r="13" spans="1:13" ht="24" customHeight="1" x14ac:dyDescent="0.35">
      <c r="B13" s="298"/>
      <c r="C13" s="298"/>
      <c r="D13" s="298"/>
      <c r="E13" s="304"/>
      <c r="F13" s="305"/>
      <c r="G13" s="305"/>
      <c r="H13" s="306"/>
      <c r="I13" s="303"/>
      <c r="J13" s="296"/>
      <c r="K13" s="295"/>
      <c r="L13" s="295"/>
      <c r="M13" s="295"/>
    </row>
    <row r="14" spans="1:13" ht="15" x14ac:dyDescent="0.35">
      <c r="B14" s="298"/>
      <c r="C14" s="296"/>
      <c r="D14" s="296"/>
      <c r="E14" s="36"/>
      <c r="H14" s="297"/>
      <c r="I14" s="296"/>
      <c r="J14" s="296"/>
      <c r="K14" s="295"/>
      <c r="L14" s="295"/>
      <c r="M14" s="295"/>
    </row>
    <row r="15" spans="1:13" x14ac:dyDescent="0.35">
      <c r="B15" s="27" t="s">
        <v>1747</v>
      </c>
    </row>
    <row r="16" spans="1:13" ht="24.95" customHeight="1" x14ac:dyDescent="0.35">
      <c r="B16" s="1632" t="s">
        <v>1786</v>
      </c>
      <c r="C16" s="1633"/>
      <c r="D16" s="1633"/>
      <c r="E16" s="1633"/>
      <c r="F16" s="1633"/>
      <c r="G16" s="1633"/>
      <c r="H16" s="27"/>
    </row>
    <row r="17" spans="2:9" ht="24.95" customHeight="1" x14ac:dyDescent="0.35">
      <c r="B17" s="1620" t="s">
        <v>3001</v>
      </c>
      <c r="C17" s="1621"/>
      <c r="D17" s="1621"/>
      <c r="E17" s="1621"/>
      <c r="F17" s="1622"/>
      <c r="G17" s="594" t="s">
        <v>1796</v>
      </c>
      <c r="H17" s="27"/>
    </row>
    <row r="18" spans="2:9" ht="24.95" customHeight="1" x14ac:dyDescent="0.35">
      <c r="B18" s="1620" t="s">
        <v>3015</v>
      </c>
      <c r="C18" s="1621"/>
      <c r="D18" s="1621"/>
      <c r="E18" s="1621"/>
      <c r="F18" s="316"/>
      <c r="G18" s="27"/>
      <c r="H18" s="27"/>
    </row>
    <row r="19" spans="2:9" x14ac:dyDescent="0.35">
      <c r="B19" s="27"/>
      <c r="C19" s="27"/>
      <c r="D19" s="27"/>
      <c r="E19" s="27"/>
      <c r="F19" s="27"/>
      <c r="G19" s="27"/>
      <c r="H19" s="27"/>
    </row>
    <row r="20" spans="2:9" ht="24.95" customHeight="1" x14ac:dyDescent="0.35">
      <c r="B20" s="1735" t="s">
        <v>1797</v>
      </c>
      <c r="C20" s="1742"/>
      <c r="D20" s="1736"/>
      <c r="E20" s="324"/>
      <c r="F20" s="324"/>
      <c r="G20" s="27"/>
      <c r="H20" s="27"/>
    </row>
    <row r="21" spans="2:9" ht="24.95" customHeight="1" x14ac:dyDescent="0.35">
      <c r="B21" s="1639" t="s">
        <v>2940</v>
      </c>
      <c r="C21" s="1640"/>
      <c r="D21" s="1640"/>
      <c r="E21" s="1641"/>
      <c r="F21" s="27"/>
      <c r="G21" s="27"/>
      <c r="H21" s="27"/>
    </row>
    <row r="22" spans="2:9" x14ac:dyDescent="0.35">
      <c r="B22" s="224"/>
      <c r="C22" s="224"/>
      <c r="D22" s="224"/>
      <c r="E22" s="224"/>
      <c r="F22" s="224"/>
      <c r="G22" s="224"/>
      <c r="H22" s="27"/>
    </row>
    <row r="23" spans="2:9" x14ac:dyDescent="0.35">
      <c r="B23" s="224"/>
      <c r="C23" s="224"/>
      <c r="D23" s="224"/>
      <c r="E23" s="224"/>
      <c r="F23" s="224"/>
      <c r="G23" s="224"/>
      <c r="H23" s="27"/>
    </row>
    <row r="24" spans="2:9" x14ac:dyDescent="0.35">
      <c r="B24" s="398"/>
      <c r="C24" s="398"/>
      <c r="D24" s="398"/>
      <c r="E24" s="398"/>
      <c r="F24" s="398"/>
      <c r="G24" s="398"/>
    </row>
    <row r="25" spans="2:9" x14ac:dyDescent="0.35">
      <c r="B25" s="398"/>
      <c r="C25" s="398"/>
      <c r="D25" s="398"/>
      <c r="E25" s="398"/>
      <c r="F25" s="398"/>
      <c r="G25" s="398"/>
    </row>
    <row r="26" spans="2:9" ht="35.1" customHeight="1" x14ac:dyDescent="0.4">
      <c r="B26" s="1649" t="s">
        <v>1748</v>
      </c>
      <c r="C26" s="1650"/>
      <c r="D26" s="1650"/>
    </row>
    <row r="28" spans="2:9" ht="24.95" customHeight="1" x14ac:dyDescent="0.35">
      <c r="B28" s="1647" t="s">
        <v>2310</v>
      </c>
      <c r="C28" s="1647"/>
    </row>
    <row r="29" spans="2:9" ht="24" customHeight="1" x14ac:dyDescent="0.45">
      <c r="B29" s="299" t="s">
        <v>1740</v>
      </c>
      <c r="C29" s="299" t="s">
        <v>1741</v>
      </c>
      <c r="D29" s="1642" t="s">
        <v>1742</v>
      </c>
      <c r="E29" s="1643"/>
      <c r="F29" s="1642" t="s">
        <v>1743</v>
      </c>
      <c r="G29" s="1643"/>
      <c r="H29" s="308"/>
      <c r="I29"/>
    </row>
    <row r="30" spans="2:9" ht="24" customHeight="1" x14ac:dyDescent="0.35">
      <c r="B30" s="1666" t="s">
        <v>573</v>
      </c>
      <c r="C30" s="1667"/>
      <c r="D30" s="1667"/>
      <c r="E30" s="1667"/>
      <c r="F30" s="1667"/>
      <c r="G30" s="1668"/>
    </row>
    <row r="31" spans="2:9" ht="49.5" customHeight="1" x14ac:dyDescent="0.35">
      <c r="B31" s="226" t="s">
        <v>2696</v>
      </c>
      <c r="C31" s="321" t="s">
        <v>2695</v>
      </c>
      <c r="D31" s="854" t="s">
        <v>533</v>
      </c>
      <c r="E31" s="868"/>
      <c r="F31" s="854" t="s">
        <v>1368</v>
      </c>
      <c r="G31" s="868"/>
    </row>
    <row r="34" spans="2:7" ht="24.95" customHeight="1" x14ac:dyDescent="0.35">
      <c r="B34" s="1647" t="s">
        <v>2311</v>
      </c>
      <c r="C34" s="1648"/>
    </row>
    <row r="35" spans="2:7" ht="61.5" customHeight="1" x14ac:dyDescent="0.35">
      <c r="B35" s="322" t="s">
        <v>1323</v>
      </c>
      <c r="C35" s="228" t="s">
        <v>2201</v>
      </c>
      <c r="D35" s="854" t="s">
        <v>406</v>
      </c>
      <c r="E35" s="868"/>
      <c r="F35" s="854" t="s">
        <v>582</v>
      </c>
      <c r="G35" s="868"/>
    </row>
    <row r="36" spans="2:7" x14ac:dyDescent="0.35">
      <c r="B36" s="399"/>
      <c r="C36" s="398"/>
      <c r="D36" s="398"/>
      <c r="E36" s="398"/>
      <c r="F36" s="398"/>
      <c r="G36" s="398"/>
    </row>
    <row r="37" spans="2:7" x14ac:dyDescent="0.35">
      <c r="B37" s="398"/>
      <c r="C37" s="398"/>
      <c r="D37" s="398"/>
      <c r="E37" s="398"/>
      <c r="F37" s="398"/>
      <c r="G37" s="398"/>
    </row>
    <row r="38" spans="2:7" x14ac:dyDescent="0.35">
      <c r="B38" s="398"/>
      <c r="C38" s="398"/>
      <c r="D38" s="398"/>
      <c r="E38" s="398"/>
      <c r="F38" s="398"/>
      <c r="G38" s="398"/>
    </row>
  </sheetData>
  <sheetProtection password="CA09" sheet="1" objects="1" scenarios="1"/>
  <mergeCells count="24">
    <mergeCell ref="B30:G30"/>
    <mergeCell ref="D31:E31"/>
    <mergeCell ref="F31:G31"/>
    <mergeCell ref="B18:E18"/>
    <mergeCell ref="B20:D20"/>
    <mergeCell ref="B21:E21"/>
    <mergeCell ref="D29:E29"/>
    <mergeCell ref="F29:G29"/>
    <mergeCell ref="D35:E35"/>
    <mergeCell ref="F35:G35"/>
    <mergeCell ref="B26:D26"/>
    <mergeCell ref="B28:C28"/>
    <mergeCell ref="B2:F2"/>
    <mergeCell ref="B7:F7"/>
    <mergeCell ref="C11:D11"/>
    <mergeCell ref="F11:G11"/>
    <mergeCell ref="B4:C4"/>
    <mergeCell ref="B34:C34"/>
    <mergeCell ref="B9:C9"/>
    <mergeCell ref="E9:F9"/>
    <mergeCell ref="C12:D12"/>
    <mergeCell ref="F12:G12"/>
    <mergeCell ref="B16:G16"/>
    <mergeCell ref="B17:F17"/>
  </mergeCells>
  <hyperlinks>
    <hyperlink ref="B4"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4"/>
  <dimension ref="A1:M33"/>
  <sheetViews>
    <sheetView showGridLines="0" showRuler="0" zoomScaleSheetLayoutView="100" workbookViewId="0">
      <pane ySplit="5" topLeftCell="A6" activePane="bottomLeft" state="frozen"/>
      <selection pane="bottomLeft" activeCell="N2" sqref="N2"/>
    </sheetView>
  </sheetViews>
  <sheetFormatPr baseColWidth="10" defaultColWidth="9" defaultRowHeight="13.5" x14ac:dyDescent="0.35"/>
  <cols>
    <col min="1" max="1" width="2.86328125" style="31" customWidth="1"/>
    <col min="2" max="2" width="17.730468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2883</v>
      </c>
      <c r="C2" s="754"/>
      <c r="D2" s="754"/>
      <c r="E2" s="593"/>
      <c r="F2" s="593"/>
      <c r="G2" s="154"/>
      <c r="H2" s="45"/>
      <c r="I2"/>
    </row>
    <row r="3" spans="1:13" customFormat="1" ht="11.25" customHeight="1" x14ac:dyDescent="0.45"/>
    <row r="4" spans="1:13" s="3" customFormat="1" ht="20.100000000000001" customHeight="1" x14ac:dyDescent="0.3">
      <c r="A4" s="4"/>
      <c r="B4" s="798" t="s">
        <v>1522</v>
      </c>
      <c r="C4" s="798"/>
      <c r="D4" s="301"/>
      <c r="E4" s="301"/>
      <c r="F4" s="301"/>
      <c r="G4" s="301"/>
      <c r="H4" s="38"/>
      <c r="I4" s="38"/>
      <c r="J4" s="38"/>
      <c r="K4" s="580"/>
      <c r="L4" s="580"/>
      <c r="M4" s="580"/>
    </row>
    <row r="5" spans="1:13" ht="11.25" customHeight="1" x14ac:dyDescent="0.35">
      <c r="A5" s="58"/>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101.25" customHeight="1" x14ac:dyDescent="0.35">
      <c r="B10" s="595" t="s">
        <v>2179</v>
      </c>
      <c r="C10" s="1627" t="s">
        <v>3122</v>
      </c>
      <c r="D10" s="1629"/>
      <c r="E10" s="597" t="s">
        <v>2179</v>
      </c>
      <c r="F10" s="1664" t="s">
        <v>2334</v>
      </c>
      <c r="G10" s="1626"/>
      <c r="H10" s="302"/>
      <c r="I10" s="303"/>
      <c r="J10" s="295"/>
      <c r="K10" s="295"/>
      <c r="L10" s="295"/>
      <c r="M10" s="295"/>
    </row>
    <row r="11" spans="1:13" ht="45" customHeight="1" x14ac:dyDescent="0.35">
      <c r="B11" s="596" t="s">
        <v>1746</v>
      </c>
      <c r="C11" s="1627" t="s">
        <v>3106</v>
      </c>
      <c r="D11" s="1629"/>
      <c r="E11" s="598" t="s">
        <v>1746</v>
      </c>
      <c r="F11" s="1664" t="s">
        <v>2334</v>
      </c>
      <c r="G11" s="1626"/>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32" t="s">
        <v>1732</v>
      </c>
      <c r="C15" s="1633"/>
      <c r="D15" s="1633"/>
      <c r="E15" s="1633"/>
      <c r="F15" s="1633"/>
      <c r="G15" s="1633"/>
      <c r="H15" s="27"/>
    </row>
    <row r="16" spans="1:13" ht="24.95" customHeight="1" x14ac:dyDescent="0.35">
      <c r="B16" s="1620" t="s">
        <v>3001</v>
      </c>
      <c r="C16" s="1621"/>
      <c r="D16" s="1621"/>
      <c r="E16" s="1621"/>
      <c r="F16" s="1622"/>
      <c r="G16" s="594" t="s">
        <v>1796</v>
      </c>
      <c r="H16" s="27"/>
    </row>
    <row r="17" spans="2:9" x14ac:dyDescent="0.35">
      <c r="B17" s="27"/>
      <c r="C17" s="27"/>
      <c r="D17" s="27"/>
      <c r="E17" s="27"/>
      <c r="F17" s="27"/>
      <c r="G17" s="27"/>
      <c r="H17" s="27"/>
    </row>
    <row r="18" spans="2:9" ht="24.95" customHeight="1" x14ac:dyDescent="0.35">
      <c r="B18" s="1701" t="s">
        <v>1798</v>
      </c>
      <c r="C18" s="1702"/>
      <c r="D18" s="1703"/>
      <c r="E18" s="324"/>
      <c r="F18" s="324"/>
      <c r="G18" s="27"/>
      <c r="H18" s="27"/>
    </row>
    <row r="19" spans="2:9" ht="24.95" customHeight="1" x14ac:dyDescent="0.35">
      <c r="B19" s="1639" t="s">
        <v>1773</v>
      </c>
      <c r="C19" s="1640"/>
      <c r="D19" s="1640"/>
      <c r="E19" s="1640"/>
      <c r="F19" s="1641"/>
      <c r="G19" s="27"/>
      <c r="H19" s="27"/>
    </row>
    <row r="20" spans="2:9" x14ac:dyDescent="0.35">
      <c r="B20" s="27"/>
      <c r="C20" s="27"/>
      <c r="D20" s="27"/>
      <c r="E20" s="27"/>
      <c r="F20" s="27"/>
      <c r="G20" s="27"/>
      <c r="H20" s="27"/>
    </row>
    <row r="21" spans="2:9" x14ac:dyDescent="0.35">
      <c r="B21" s="27"/>
      <c r="C21" s="27"/>
      <c r="D21" s="27"/>
      <c r="E21" s="27"/>
      <c r="F21" s="27"/>
      <c r="G21" s="27"/>
      <c r="H21" s="27"/>
    </row>
    <row r="24" spans="2:9" ht="35.1" customHeight="1" x14ac:dyDescent="0.4">
      <c r="B24" s="1649" t="s">
        <v>1748</v>
      </c>
      <c r="C24" s="1650"/>
      <c r="D24" s="1650"/>
    </row>
    <row r="26" spans="2:9" ht="24.95" customHeight="1" x14ac:dyDescent="0.35">
      <c r="B26" s="1647" t="s">
        <v>2263</v>
      </c>
      <c r="C26" s="1647"/>
    </row>
    <row r="27" spans="2:9" ht="24" customHeight="1" x14ac:dyDescent="0.45">
      <c r="B27" s="299" t="s">
        <v>1740</v>
      </c>
      <c r="C27" s="299" t="s">
        <v>1741</v>
      </c>
      <c r="D27" s="1642" t="s">
        <v>1742</v>
      </c>
      <c r="E27" s="1643"/>
      <c r="F27" s="1642" t="s">
        <v>1743</v>
      </c>
      <c r="G27" s="1643"/>
      <c r="H27" s="308"/>
      <c r="I27"/>
    </row>
    <row r="28" spans="2:9" ht="30" customHeight="1" x14ac:dyDescent="0.35">
      <c r="B28" s="1666" t="s">
        <v>1820</v>
      </c>
      <c r="C28" s="1667"/>
      <c r="D28" s="1667"/>
      <c r="E28" s="1667"/>
      <c r="F28" s="1667"/>
      <c r="G28" s="1668"/>
    </row>
    <row r="31" spans="2:9" ht="24.95" customHeight="1" x14ac:dyDescent="0.35">
      <c r="B31" s="1647" t="s">
        <v>2264</v>
      </c>
      <c r="C31" s="1648"/>
    </row>
    <row r="32" spans="2:9" ht="61.5" customHeight="1" x14ac:dyDescent="0.35">
      <c r="B32" s="322" t="s">
        <v>1184</v>
      </c>
      <c r="C32" s="772" t="s">
        <v>1828</v>
      </c>
      <c r="D32" s="854" t="s">
        <v>1671</v>
      </c>
      <c r="E32" s="868"/>
      <c r="F32" s="854" t="s">
        <v>582</v>
      </c>
      <c r="G32" s="868"/>
    </row>
    <row r="33" spans="2:7" ht="61.5" customHeight="1" x14ac:dyDescent="0.35">
      <c r="B33" s="322" t="s">
        <v>1183</v>
      </c>
      <c r="C33" s="773"/>
      <c r="D33" s="854" t="s">
        <v>1672</v>
      </c>
      <c r="E33" s="868"/>
      <c r="F33" s="854" t="s">
        <v>1255</v>
      </c>
      <c r="G33" s="868"/>
    </row>
  </sheetData>
  <sheetProtection password="CA09" sheet="1" objects="1" scenarios="1"/>
  <mergeCells count="23">
    <mergeCell ref="B28:G28"/>
    <mergeCell ref="D32:E32"/>
    <mergeCell ref="F32:G32"/>
    <mergeCell ref="D33:E33"/>
    <mergeCell ref="F33:G33"/>
    <mergeCell ref="C32:C33"/>
    <mergeCell ref="B31:C31"/>
    <mergeCell ref="B15:G15"/>
    <mergeCell ref="B16:F16"/>
    <mergeCell ref="B18:D18"/>
    <mergeCell ref="D27:E27"/>
    <mergeCell ref="F27:G27"/>
    <mergeCell ref="B19:F19"/>
    <mergeCell ref="B24:D24"/>
    <mergeCell ref="B26:C26"/>
    <mergeCell ref="B2:D2"/>
    <mergeCell ref="C10:D10"/>
    <mergeCell ref="F10:G10"/>
    <mergeCell ref="C11:D11"/>
    <mergeCell ref="F11:G11"/>
    <mergeCell ref="B4:C4"/>
    <mergeCell ref="B8:C8"/>
    <mergeCell ref="E8:F8"/>
  </mergeCells>
  <hyperlinks>
    <hyperlink ref="B4" location="Inhaltsverzeichnis!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5"/>
  <dimension ref="A1:M35"/>
  <sheetViews>
    <sheetView showGridLines="0" showRuler="0" zoomScaleSheetLayoutView="100" workbookViewId="0">
      <pane ySplit="4" topLeftCell="A5" activePane="bottomLeft" state="frozen"/>
      <selection pane="bottomLeft"/>
    </sheetView>
  </sheetViews>
  <sheetFormatPr baseColWidth="10" defaultColWidth="9" defaultRowHeight="13.5" x14ac:dyDescent="0.35"/>
  <cols>
    <col min="1" max="1" width="2.86328125" style="31" customWidth="1"/>
    <col min="2" max="2" width="17.730468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1647</v>
      </c>
      <c r="C2" s="754"/>
      <c r="D2" s="754"/>
      <c r="E2" s="754"/>
      <c r="F2" s="7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17.649999999999999" x14ac:dyDescent="0.5">
      <c r="B6" s="230"/>
      <c r="C6" s="230"/>
      <c r="E6" s="230"/>
      <c r="F6" s="230"/>
      <c r="G6" s="230"/>
      <c r="H6" s="230"/>
    </row>
    <row r="7" spans="1:13" ht="24.95" customHeight="1" x14ac:dyDescent="0.5">
      <c r="B7" s="1630" t="s">
        <v>1759</v>
      </c>
      <c r="C7" s="1631"/>
      <c r="D7" s="230"/>
      <c r="E7" s="1630" t="s">
        <v>1760</v>
      </c>
      <c r="F7" s="1630"/>
      <c r="H7" s="4"/>
    </row>
    <row r="8" spans="1:13" ht="8.25" customHeight="1" x14ac:dyDescent="0.35">
      <c r="B8" s="296"/>
      <c r="C8" s="296"/>
      <c r="D8" s="296"/>
      <c r="E8" s="3"/>
      <c r="H8" s="3"/>
      <c r="J8" s="295"/>
      <c r="K8" s="295"/>
      <c r="L8" s="295"/>
      <c r="M8" s="295"/>
    </row>
    <row r="9" spans="1:13" ht="90" customHeight="1" x14ac:dyDescent="0.35">
      <c r="B9" s="595" t="s">
        <v>2179</v>
      </c>
      <c r="C9" s="1627" t="s">
        <v>1646</v>
      </c>
      <c r="D9" s="1629"/>
      <c r="E9" s="597" t="s">
        <v>2179</v>
      </c>
      <c r="F9" s="1664"/>
      <c r="G9" s="1626"/>
      <c r="H9" s="302"/>
      <c r="I9" s="303"/>
      <c r="J9" s="295"/>
      <c r="K9" s="295"/>
      <c r="L9" s="295"/>
      <c r="M9" s="295"/>
    </row>
    <row r="10" spans="1:13" ht="45" customHeight="1" x14ac:dyDescent="0.35">
      <c r="B10" s="596" t="s">
        <v>1746</v>
      </c>
      <c r="C10" s="1627" t="s">
        <v>1645</v>
      </c>
      <c r="D10" s="1629"/>
      <c r="E10" s="598" t="s">
        <v>1746</v>
      </c>
      <c r="F10" s="1665"/>
      <c r="G10" s="1628"/>
      <c r="H10" s="302"/>
      <c r="I10" s="303"/>
      <c r="J10" s="296"/>
      <c r="K10" s="295"/>
      <c r="L10" s="295"/>
      <c r="M10" s="295"/>
    </row>
    <row r="11" spans="1:13" ht="24" customHeight="1" x14ac:dyDescent="0.35">
      <c r="B11" s="298"/>
      <c r="C11" s="298"/>
      <c r="D11" s="298"/>
      <c r="E11" s="304"/>
      <c r="F11" s="305"/>
      <c r="G11" s="305"/>
      <c r="H11" s="306"/>
      <c r="I11" s="303"/>
      <c r="J11" s="296"/>
      <c r="K11" s="295"/>
      <c r="L11" s="295"/>
      <c r="M11" s="295"/>
    </row>
    <row r="12" spans="1:13" ht="15" x14ac:dyDescent="0.35">
      <c r="B12" s="298"/>
      <c r="C12" s="296"/>
      <c r="D12" s="296"/>
      <c r="E12" s="36"/>
      <c r="H12" s="297"/>
      <c r="I12" s="296"/>
      <c r="J12" s="296"/>
      <c r="K12" s="295"/>
      <c r="L12" s="295"/>
      <c r="M12" s="295"/>
    </row>
    <row r="13" spans="1:13" x14ac:dyDescent="0.35">
      <c r="B13" s="27" t="s">
        <v>1747</v>
      </c>
    </row>
    <row r="14" spans="1:13" ht="24.95" customHeight="1" x14ac:dyDescent="0.35">
      <c r="B14" s="1632" t="s">
        <v>1799</v>
      </c>
      <c r="C14" s="1633"/>
      <c r="D14" s="1633"/>
      <c r="E14" s="1633"/>
      <c r="F14" s="1633"/>
      <c r="G14" s="1633"/>
      <c r="H14" s="27"/>
    </row>
    <row r="15" spans="1:13" ht="24.95" customHeight="1" x14ac:dyDescent="0.35">
      <c r="B15" s="1620" t="s">
        <v>1795</v>
      </c>
      <c r="C15" s="1621"/>
      <c r="D15" s="1621"/>
      <c r="E15" s="1621"/>
      <c r="F15" s="1622"/>
      <c r="G15" s="594" t="s">
        <v>1796</v>
      </c>
      <c r="H15" s="27"/>
    </row>
    <row r="16" spans="1:13" x14ac:dyDescent="0.35">
      <c r="B16" s="27"/>
      <c r="C16" s="27"/>
      <c r="D16" s="27"/>
      <c r="E16" s="27"/>
      <c r="F16" s="27"/>
      <c r="G16" s="27"/>
      <c r="H16" s="27"/>
    </row>
    <row r="17" spans="2:9" ht="24.95" customHeight="1" x14ac:dyDescent="0.35">
      <c r="B17" s="1701" t="s">
        <v>1800</v>
      </c>
      <c r="C17" s="1702"/>
      <c r="D17" s="1703"/>
      <c r="E17" s="324"/>
      <c r="F17" s="324"/>
      <c r="G17" s="27"/>
      <c r="H17" s="27"/>
    </row>
    <row r="18" spans="2:9" ht="24.95" customHeight="1" x14ac:dyDescent="0.35">
      <c r="B18" s="1639" t="s">
        <v>1774</v>
      </c>
      <c r="C18" s="1640"/>
      <c r="D18" s="1640"/>
      <c r="E18" s="1640"/>
      <c r="F18" s="1641"/>
      <c r="G18" s="27"/>
      <c r="H18" s="27"/>
    </row>
    <row r="19" spans="2:9" x14ac:dyDescent="0.35">
      <c r="B19" s="27"/>
      <c r="C19" s="27"/>
      <c r="D19" s="27"/>
      <c r="E19" s="27"/>
      <c r="F19" s="27"/>
      <c r="G19" s="27"/>
      <c r="H19" s="27"/>
    </row>
    <row r="20" spans="2:9" x14ac:dyDescent="0.35">
      <c r="B20" s="27"/>
      <c r="C20" s="27"/>
      <c r="D20" s="27"/>
      <c r="E20" s="27"/>
      <c r="F20" s="27"/>
      <c r="G20" s="27"/>
      <c r="H20" s="27"/>
    </row>
    <row r="23" spans="2:9" ht="35.1" customHeight="1" x14ac:dyDescent="0.4">
      <c r="B23" s="1649" t="s">
        <v>1748</v>
      </c>
      <c r="C23" s="1650"/>
      <c r="D23" s="1650"/>
    </row>
    <row r="25" spans="2:9" ht="24.95" customHeight="1" x14ac:dyDescent="0.35">
      <c r="B25" s="1647" t="s">
        <v>1764</v>
      </c>
      <c r="C25" s="1647"/>
    </row>
    <row r="26" spans="2:9" ht="24" customHeight="1" x14ac:dyDescent="0.45">
      <c r="B26" s="299" t="s">
        <v>1740</v>
      </c>
      <c r="C26" s="299" t="s">
        <v>1741</v>
      </c>
      <c r="D26" s="1642" t="s">
        <v>1742</v>
      </c>
      <c r="E26" s="1643"/>
      <c r="F26" s="1642" t="s">
        <v>1743</v>
      </c>
      <c r="G26" s="1643"/>
      <c r="H26" s="308"/>
      <c r="I26"/>
    </row>
    <row r="27" spans="2:9" ht="30" customHeight="1" x14ac:dyDescent="0.35">
      <c r="B27" s="1666" t="s">
        <v>1829</v>
      </c>
      <c r="C27" s="1667"/>
      <c r="D27" s="1667"/>
      <c r="E27" s="1667"/>
      <c r="F27" s="1667"/>
      <c r="G27" s="1668"/>
    </row>
    <row r="30" spans="2:9" ht="24.95" customHeight="1" x14ac:dyDescent="0.35">
      <c r="B30" s="1647" t="s">
        <v>2186</v>
      </c>
      <c r="C30" s="1648"/>
    </row>
    <row r="31" spans="2:9" ht="61.5" customHeight="1" x14ac:dyDescent="0.35">
      <c r="B31" s="322" t="s">
        <v>1185</v>
      </c>
      <c r="C31" s="287" t="s">
        <v>1830</v>
      </c>
      <c r="D31" s="1185" t="s">
        <v>1673</v>
      </c>
      <c r="E31" s="1185"/>
      <c r="F31" s="1185" t="s">
        <v>582</v>
      </c>
      <c r="G31" s="1185"/>
    </row>
    <row r="34" spans="2:9" ht="13.9" x14ac:dyDescent="0.4">
      <c r="B34" s="300" t="s">
        <v>1744</v>
      </c>
    </row>
    <row r="35" spans="2:9" ht="42" customHeight="1" x14ac:dyDescent="0.45">
      <c r="B35" s="1743"/>
      <c r="C35" s="1744"/>
      <c r="D35" s="1745"/>
      <c r="E35" s="1746"/>
      <c r="F35" s="1746"/>
      <c r="G35" s="1747"/>
      <c r="H35" s="9"/>
      <c r="I35"/>
    </row>
  </sheetData>
  <mergeCells count="22">
    <mergeCell ref="B35:C35"/>
    <mergeCell ref="D35:G35"/>
    <mergeCell ref="B27:G27"/>
    <mergeCell ref="D31:E31"/>
    <mergeCell ref="F31:G31"/>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M96"/>
  <sheetViews>
    <sheetView showGridLines="0" zoomScale="80" zoomScaleNormal="80" zoomScalePageLayoutView="150" workbookViewId="0">
      <pane ySplit="6" topLeftCell="A7" activePane="bottomLeft" state="frozen"/>
      <selection pane="bottomLeft" activeCell="G31" sqref="G31"/>
    </sheetView>
  </sheetViews>
  <sheetFormatPr baseColWidth="10" defaultColWidth="9.1328125" defaultRowHeight="10.15" x14ac:dyDescent="0.3"/>
  <cols>
    <col min="1" max="1" width="1.73046875" style="35" customWidth="1"/>
    <col min="2" max="2" width="4.59765625" style="161" customWidth="1"/>
    <col min="3" max="3" width="5" style="35" customWidth="1"/>
    <col min="4" max="4" width="31.265625" style="2" customWidth="1"/>
    <col min="5" max="5" width="30.86328125" style="32" customWidth="1"/>
    <col min="6" max="6" width="65.265625" style="2" customWidth="1"/>
    <col min="7" max="7" width="29.1328125" style="38" customWidth="1"/>
    <col min="8" max="8" width="28" style="38" customWidth="1"/>
    <col min="9" max="9" width="31.86328125" style="38" customWidth="1"/>
    <col min="10" max="10" width="48.73046875" style="38" hidden="1" customWidth="1"/>
    <col min="11" max="11" width="30.59765625" style="38" hidden="1" customWidth="1"/>
    <col min="12" max="12" width="37.265625" style="38" hidden="1" customWidth="1"/>
    <col min="13" max="13" width="26.59765625" style="38" hidden="1" customWidth="1"/>
    <col min="14" max="16384" width="9.1328125" style="3"/>
  </cols>
  <sheetData>
    <row r="1" spans="1:13" ht="8.25" customHeight="1" x14ac:dyDescent="0.3">
      <c r="A1" s="61"/>
      <c r="F1" s="46"/>
    </row>
    <row r="2" spans="1:13" ht="43.5" customHeight="1" x14ac:dyDescent="0.3">
      <c r="A2" s="4"/>
      <c r="C2" s="754" t="s">
        <v>2115</v>
      </c>
      <c r="D2" s="754"/>
      <c r="E2" s="754"/>
      <c r="F2" s="46"/>
      <c r="K2" s="209" t="s">
        <v>414</v>
      </c>
      <c r="L2" s="210" t="s">
        <v>415</v>
      </c>
      <c r="M2" s="211" t="s">
        <v>419</v>
      </c>
    </row>
    <row r="3" spans="1:13" ht="12" customHeight="1" x14ac:dyDescent="0.3">
      <c r="A3" s="4"/>
      <c r="C3" s="754"/>
      <c r="D3" s="754"/>
      <c r="E3" s="754"/>
      <c r="F3" s="46"/>
      <c r="K3" s="212"/>
      <c r="L3" s="481" t="s">
        <v>96</v>
      </c>
      <c r="M3" s="478">
        <f>COUNTIF(M7:M94,L3)</f>
        <v>35</v>
      </c>
    </row>
    <row r="4" spans="1:13" ht="8.25" customHeight="1" x14ac:dyDescent="0.3">
      <c r="A4" s="4"/>
      <c r="C4" s="754"/>
      <c r="D4" s="754"/>
      <c r="E4" s="754"/>
      <c r="F4" s="46"/>
      <c r="K4" s="212"/>
      <c r="L4" s="481" t="s">
        <v>1361</v>
      </c>
      <c r="M4" s="478">
        <f>COUNTIF(M7:M94,L4)</f>
        <v>3</v>
      </c>
    </row>
    <row r="5" spans="1:13" ht="20.100000000000001" customHeight="1" x14ac:dyDescent="0.3">
      <c r="A5" s="4"/>
      <c r="C5" s="798" t="s">
        <v>1522</v>
      </c>
      <c r="D5" s="798"/>
      <c r="E5" s="331"/>
      <c r="F5" s="46"/>
      <c r="K5" s="212"/>
      <c r="L5" s="482" t="s">
        <v>1360</v>
      </c>
      <c r="M5" s="479">
        <f>COUNTIF(M7:M94,L5)</f>
        <v>18</v>
      </c>
    </row>
    <row r="6" spans="1:13" ht="12" customHeight="1" x14ac:dyDescent="0.45">
      <c r="A6" s="4"/>
      <c r="C6" s="331"/>
      <c r="D6" s="331"/>
      <c r="E6" s="331"/>
      <c r="F6" s="46"/>
      <c r="K6" s="213"/>
      <c r="L6" s="482" t="s">
        <v>94</v>
      </c>
      <c r="M6" s="480">
        <f>COUNTIF(M7:M94,L6)</f>
        <v>16</v>
      </c>
    </row>
    <row r="7" spans="1:13" ht="27" customHeight="1" x14ac:dyDescent="0.3">
      <c r="A7" s="33"/>
      <c r="B7" s="573">
        <v>0</v>
      </c>
      <c r="C7" s="574" t="s">
        <v>80</v>
      </c>
      <c r="D7" s="575" t="s">
        <v>61</v>
      </c>
      <c r="E7" s="498"/>
      <c r="F7" s="576"/>
      <c r="G7" s="557" t="s">
        <v>115</v>
      </c>
      <c r="H7" s="577" t="s">
        <v>1706</v>
      </c>
      <c r="I7" s="498"/>
      <c r="J7" s="578"/>
      <c r="K7" s="488"/>
      <c r="L7" s="207"/>
      <c r="M7" s="208"/>
    </row>
    <row r="8" spans="1:13" ht="37.5" customHeight="1" x14ac:dyDescent="0.3">
      <c r="A8" s="33"/>
      <c r="B8" s="180"/>
      <c r="C8" s="174">
        <v>1</v>
      </c>
      <c r="D8" s="55" t="s">
        <v>75</v>
      </c>
      <c r="E8" s="55" t="s">
        <v>38</v>
      </c>
      <c r="F8" s="55" t="s">
        <v>59</v>
      </c>
      <c r="G8" s="558" t="s">
        <v>128</v>
      </c>
      <c r="H8" s="462" t="s">
        <v>1409</v>
      </c>
      <c r="I8" s="322" t="s">
        <v>38</v>
      </c>
      <c r="J8" s="554" t="s">
        <v>1410</v>
      </c>
      <c r="K8" s="489" t="s">
        <v>94</v>
      </c>
      <c r="L8" s="187" t="s">
        <v>416</v>
      </c>
      <c r="M8" s="193" t="s">
        <v>94</v>
      </c>
    </row>
    <row r="9" spans="1:13" ht="37.5" customHeight="1" x14ac:dyDescent="0.3">
      <c r="A9" s="33"/>
      <c r="B9" s="180"/>
      <c r="C9" s="174">
        <v>1</v>
      </c>
      <c r="D9" s="71" t="s">
        <v>76</v>
      </c>
      <c r="E9" s="71" t="s">
        <v>44</v>
      </c>
      <c r="F9" s="71" t="s">
        <v>60</v>
      </c>
      <c r="G9" s="558" t="s">
        <v>129</v>
      </c>
      <c r="H9" s="462" t="s">
        <v>1411</v>
      </c>
      <c r="I9" s="322" t="s">
        <v>1412</v>
      </c>
      <c r="J9" s="554" t="s">
        <v>1410</v>
      </c>
      <c r="K9" s="489" t="s">
        <v>94</v>
      </c>
      <c r="L9" s="187" t="s">
        <v>416</v>
      </c>
      <c r="M9" s="193" t="s">
        <v>94</v>
      </c>
    </row>
    <row r="10" spans="1:13" ht="42" customHeight="1" x14ac:dyDescent="0.3">
      <c r="A10" s="33"/>
      <c r="B10" s="180"/>
      <c r="C10" s="174">
        <v>1</v>
      </c>
      <c r="D10" s="71" t="s">
        <v>77</v>
      </c>
      <c r="E10" s="71" t="s">
        <v>44</v>
      </c>
      <c r="F10" s="71" t="s">
        <v>60</v>
      </c>
      <c r="G10" s="558" t="s">
        <v>404</v>
      </c>
      <c r="H10" s="462" t="s">
        <v>1413</v>
      </c>
      <c r="I10" s="322" t="s">
        <v>1412</v>
      </c>
      <c r="J10" s="554" t="s">
        <v>1410</v>
      </c>
      <c r="K10" s="489" t="s">
        <v>94</v>
      </c>
      <c r="L10" s="187" t="s">
        <v>416</v>
      </c>
      <c r="M10" s="193" t="s">
        <v>94</v>
      </c>
    </row>
    <row r="11" spans="1:13" ht="19.5" customHeight="1" x14ac:dyDescent="0.3">
      <c r="A11" s="33"/>
      <c r="B11" s="175" t="s">
        <v>2</v>
      </c>
      <c r="C11" s="175">
        <v>1</v>
      </c>
      <c r="D11" s="169" t="s">
        <v>41</v>
      </c>
      <c r="E11" s="169"/>
      <c r="F11" s="361"/>
      <c r="G11" s="559" t="s">
        <v>116</v>
      </c>
      <c r="H11" s="566" t="s">
        <v>1705</v>
      </c>
      <c r="I11" s="188"/>
      <c r="J11" s="194"/>
      <c r="K11" s="490"/>
      <c r="L11" s="188"/>
      <c r="M11" s="194"/>
    </row>
    <row r="12" spans="1:13" ht="55.5" customHeight="1" x14ac:dyDescent="0.3">
      <c r="A12" s="332"/>
      <c r="B12" s="181"/>
      <c r="C12" s="176">
        <v>1</v>
      </c>
      <c r="D12" s="67" t="s">
        <v>78</v>
      </c>
      <c r="E12" s="67" t="s">
        <v>48</v>
      </c>
      <c r="F12" s="67" t="s">
        <v>556</v>
      </c>
      <c r="G12" s="558" t="s">
        <v>130</v>
      </c>
      <c r="H12" s="462" t="s">
        <v>1459</v>
      </c>
      <c r="I12" s="322" t="s">
        <v>1412</v>
      </c>
      <c r="J12" s="554" t="s">
        <v>1414</v>
      </c>
      <c r="K12" s="489" t="s">
        <v>94</v>
      </c>
      <c r="L12" s="200" t="s">
        <v>1158</v>
      </c>
      <c r="M12" s="193" t="s">
        <v>94</v>
      </c>
    </row>
    <row r="13" spans="1:13" ht="50.25" customHeight="1" x14ac:dyDescent="0.3">
      <c r="A13" s="332"/>
      <c r="B13" s="768"/>
      <c r="C13" s="770">
        <v>1</v>
      </c>
      <c r="D13" s="772" t="s">
        <v>131</v>
      </c>
      <c r="E13" s="772" t="s">
        <v>132</v>
      </c>
      <c r="F13" s="349" t="s">
        <v>1159</v>
      </c>
      <c r="G13" s="774" t="s">
        <v>133</v>
      </c>
      <c r="H13" s="775" t="s">
        <v>1458</v>
      </c>
      <c r="I13" s="777" t="s">
        <v>1415</v>
      </c>
      <c r="J13" s="794" t="s">
        <v>1414</v>
      </c>
      <c r="K13" s="779" t="s">
        <v>417</v>
      </c>
      <c r="L13" s="763" t="s">
        <v>418</v>
      </c>
      <c r="M13" s="765" t="s">
        <v>96</v>
      </c>
    </row>
    <row r="14" spans="1:13" ht="33" customHeight="1" x14ac:dyDescent="0.3">
      <c r="A14" s="332"/>
      <c r="B14" s="769"/>
      <c r="C14" s="771"/>
      <c r="D14" s="773"/>
      <c r="E14" s="773"/>
      <c r="F14" s="356" t="s">
        <v>1160</v>
      </c>
      <c r="G14" s="774"/>
      <c r="H14" s="776"/>
      <c r="I14" s="778"/>
      <c r="J14" s="795"/>
      <c r="K14" s="780"/>
      <c r="L14" s="764"/>
      <c r="M14" s="766"/>
    </row>
    <row r="15" spans="1:13" ht="53.25" customHeight="1" x14ac:dyDescent="0.3">
      <c r="A15" s="332"/>
      <c r="B15" s="181"/>
      <c r="C15" s="176">
        <v>1</v>
      </c>
      <c r="D15" s="67" t="s">
        <v>134</v>
      </c>
      <c r="E15" s="67" t="s">
        <v>135</v>
      </c>
      <c r="F15" s="67" t="s">
        <v>557</v>
      </c>
      <c r="G15" s="558" t="s">
        <v>136</v>
      </c>
      <c r="H15" s="462" t="s">
        <v>1457</v>
      </c>
      <c r="I15" s="322" t="s">
        <v>1412</v>
      </c>
      <c r="J15" s="554" t="s">
        <v>1414</v>
      </c>
      <c r="K15" s="491" t="s">
        <v>420</v>
      </c>
      <c r="L15" s="200" t="s">
        <v>421</v>
      </c>
      <c r="M15" s="201" t="s">
        <v>96</v>
      </c>
    </row>
    <row r="16" spans="1:13" ht="40.5" customHeight="1" x14ac:dyDescent="0.3">
      <c r="A16" s="332"/>
      <c r="B16" s="220"/>
      <c r="C16" s="199">
        <v>1</v>
      </c>
      <c r="D16" s="287" t="s">
        <v>591</v>
      </c>
      <c r="E16" s="287" t="s">
        <v>592</v>
      </c>
      <c r="F16" s="322" t="s">
        <v>1141</v>
      </c>
      <c r="G16" s="558" t="s">
        <v>593</v>
      </c>
      <c r="H16" s="571" t="s">
        <v>1456</v>
      </c>
      <c r="I16" s="187" t="s">
        <v>1416</v>
      </c>
      <c r="J16" s="554" t="s">
        <v>1414</v>
      </c>
      <c r="K16" s="491" t="s">
        <v>422</v>
      </c>
      <c r="L16" s="200" t="s">
        <v>1096</v>
      </c>
      <c r="M16" s="201" t="s">
        <v>1360</v>
      </c>
    </row>
    <row r="17" spans="1:13" ht="48" customHeight="1" x14ac:dyDescent="0.3">
      <c r="A17" s="332"/>
      <c r="B17" s="181"/>
      <c r="C17" s="179">
        <v>1</v>
      </c>
      <c r="D17" s="67" t="s">
        <v>79</v>
      </c>
      <c r="E17" s="71" t="s">
        <v>1113</v>
      </c>
      <c r="F17" s="71" t="s">
        <v>1142</v>
      </c>
      <c r="G17" s="558" t="s">
        <v>137</v>
      </c>
      <c r="H17" s="462" t="s">
        <v>1455</v>
      </c>
      <c r="I17" s="322" t="s">
        <v>1418</v>
      </c>
      <c r="J17" s="554" t="s">
        <v>1414</v>
      </c>
      <c r="K17" s="491" t="s">
        <v>423</v>
      </c>
      <c r="L17" s="228" t="s">
        <v>97</v>
      </c>
      <c r="M17" s="201" t="s">
        <v>96</v>
      </c>
    </row>
    <row r="18" spans="1:13" ht="108.75" customHeight="1" x14ac:dyDescent="0.3">
      <c r="A18" s="332"/>
      <c r="B18" s="220"/>
      <c r="C18" s="337">
        <v>1</v>
      </c>
      <c r="D18" s="322" t="s">
        <v>497</v>
      </c>
      <c r="E18" s="322" t="s">
        <v>505</v>
      </c>
      <c r="F18" s="322" t="s">
        <v>1143</v>
      </c>
      <c r="G18" s="560" t="s">
        <v>490</v>
      </c>
      <c r="H18" s="420" t="s">
        <v>1454</v>
      </c>
      <c r="I18" s="322" t="s">
        <v>1420</v>
      </c>
      <c r="J18" s="418" t="s">
        <v>1502</v>
      </c>
      <c r="K18" s="491" t="s">
        <v>425</v>
      </c>
      <c r="L18" s="67" t="s">
        <v>1177</v>
      </c>
      <c r="M18" s="193" t="s">
        <v>1360</v>
      </c>
    </row>
    <row r="19" spans="1:13" ht="18" customHeight="1" x14ac:dyDescent="0.3">
      <c r="A19" s="332"/>
      <c r="B19" s="178" t="s">
        <v>9</v>
      </c>
      <c r="C19" s="178">
        <v>2</v>
      </c>
      <c r="D19" s="171" t="s">
        <v>138</v>
      </c>
      <c r="E19" s="172"/>
      <c r="F19" s="171"/>
      <c r="G19" s="561" t="s">
        <v>117</v>
      </c>
      <c r="H19" s="567" t="s">
        <v>1707</v>
      </c>
      <c r="I19" s="189"/>
      <c r="J19" s="195"/>
      <c r="K19" s="492"/>
      <c r="L19" s="189"/>
      <c r="M19" s="195"/>
    </row>
    <row r="20" spans="1:13" ht="24.75" customHeight="1" x14ac:dyDescent="0.3">
      <c r="A20" s="332"/>
      <c r="B20" s="178" t="s">
        <v>45</v>
      </c>
      <c r="C20" s="178">
        <v>1</v>
      </c>
      <c r="D20" s="171" t="s">
        <v>408</v>
      </c>
      <c r="E20" s="171"/>
      <c r="F20" s="171"/>
      <c r="G20" s="561" t="s">
        <v>126</v>
      </c>
      <c r="H20" s="567" t="s">
        <v>1708</v>
      </c>
      <c r="I20" s="189"/>
      <c r="J20" s="195"/>
      <c r="K20" s="492"/>
      <c r="L20" s="189"/>
      <c r="M20" s="195"/>
    </row>
    <row r="21" spans="1:13" ht="78.75" customHeight="1" x14ac:dyDescent="0.3">
      <c r="A21" s="5"/>
      <c r="B21" s="182"/>
      <c r="C21" s="345">
        <v>1</v>
      </c>
      <c r="D21" s="71" t="s">
        <v>1114</v>
      </c>
      <c r="E21" s="341" t="s">
        <v>1115</v>
      </c>
      <c r="F21" s="71" t="s">
        <v>1144</v>
      </c>
      <c r="G21" s="560" t="s">
        <v>140</v>
      </c>
      <c r="H21" s="462" t="s">
        <v>2087</v>
      </c>
      <c r="I21" s="322" t="s">
        <v>2088</v>
      </c>
      <c r="J21" s="554" t="s">
        <v>1422</v>
      </c>
      <c r="K21" s="489" t="s">
        <v>94</v>
      </c>
      <c r="L21" s="187" t="s">
        <v>416</v>
      </c>
      <c r="M21" s="193" t="s">
        <v>94</v>
      </c>
    </row>
    <row r="22" spans="1:13" ht="57" customHeight="1" x14ac:dyDescent="0.3">
      <c r="A22" s="5"/>
      <c r="B22" s="184"/>
      <c r="C22" s="337">
        <v>1</v>
      </c>
      <c r="D22" s="322" t="s">
        <v>1082</v>
      </c>
      <c r="E22" s="221" t="s">
        <v>590</v>
      </c>
      <c r="F22" s="322" t="s">
        <v>7</v>
      </c>
      <c r="G22" s="560" t="s">
        <v>1176</v>
      </c>
      <c r="H22" s="462" t="s">
        <v>2089</v>
      </c>
      <c r="I22" s="322" t="s">
        <v>1417</v>
      </c>
      <c r="J22" s="554" t="s">
        <v>1414</v>
      </c>
      <c r="K22" s="489" t="s">
        <v>94</v>
      </c>
      <c r="L22" s="200" t="s">
        <v>488</v>
      </c>
      <c r="M22" s="193" t="s">
        <v>94</v>
      </c>
    </row>
    <row r="23" spans="1:13" ht="179.25" customHeight="1" x14ac:dyDescent="0.3">
      <c r="A23" s="332"/>
      <c r="B23" s="184"/>
      <c r="C23" s="337">
        <v>1</v>
      </c>
      <c r="D23" s="322" t="s">
        <v>1129</v>
      </c>
      <c r="E23" s="322" t="s">
        <v>507</v>
      </c>
      <c r="F23" s="322" t="s">
        <v>1145</v>
      </c>
      <c r="G23" s="560" t="s">
        <v>487</v>
      </c>
      <c r="H23" s="462" t="s">
        <v>2090</v>
      </c>
      <c r="I23" s="322" t="s">
        <v>1420</v>
      </c>
      <c r="J23" s="554" t="s">
        <v>1414</v>
      </c>
      <c r="K23" s="489" t="s">
        <v>94</v>
      </c>
      <c r="L23" s="200" t="s">
        <v>488</v>
      </c>
      <c r="M23" s="193" t="s">
        <v>94</v>
      </c>
    </row>
    <row r="24" spans="1:13" ht="44.25" customHeight="1" x14ac:dyDescent="0.3">
      <c r="A24" s="5"/>
      <c r="B24" s="182"/>
      <c r="C24" s="174">
        <v>1</v>
      </c>
      <c r="D24" s="67" t="s">
        <v>141</v>
      </c>
      <c r="E24" s="67" t="s">
        <v>142</v>
      </c>
      <c r="F24" s="50" t="s">
        <v>143</v>
      </c>
      <c r="G24" s="558" t="s">
        <v>144</v>
      </c>
      <c r="H24" s="462" t="s">
        <v>1453</v>
      </c>
      <c r="I24" s="287" t="s">
        <v>1421</v>
      </c>
      <c r="J24" s="554" t="s">
        <v>1414</v>
      </c>
      <c r="K24" s="491" t="s">
        <v>424</v>
      </c>
      <c r="L24" s="322" t="s">
        <v>88</v>
      </c>
      <c r="M24" s="201" t="s">
        <v>96</v>
      </c>
    </row>
    <row r="25" spans="1:13" ht="46.5" customHeight="1" x14ac:dyDescent="0.3">
      <c r="A25" s="5"/>
      <c r="B25" s="182"/>
      <c r="C25" s="174">
        <v>1</v>
      </c>
      <c r="D25" s="67" t="s">
        <v>145</v>
      </c>
      <c r="E25" s="67" t="s">
        <v>36</v>
      </c>
      <c r="F25" s="48" t="s">
        <v>143</v>
      </c>
      <c r="G25" s="558" t="s">
        <v>146</v>
      </c>
      <c r="H25" s="462" t="s">
        <v>1451</v>
      </c>
      <c r="I25" s="287" t="s">
        <v>36</v>
      </c>
      <c r="J25" s="554" t="s">
        <v>1414</v>
      </c>
      <c r="K25" s="489" t="s">
        <v>94</v>
      </c>
      <c r="L25" s="187" t="s">
        <v>416</v>
      </c>
      <c r="M25" s="193" t="s">
        <v>94</v>
      </c>
    </row>
    <row r="26" spans="1:13" ht="132" customHeight="1" x14ac:dyDescent="0.3">
      <c r="A26" s="5"/>
      <c r="B26" s="182"/>
      <c r="C26" s="174">
        <v>1</v>
      </c>
      <c r="D26" s="67" t="s">
        <v>147</v>
      </c>
      <c r="E26" s="67" t="s">
        <v>37</v>
      </c>
      <c r="F26" s="48" t="s">
        <v>2488</v>
      </c>
      <c r="G26" s="558" t="s">
        <v>148</v>
      </c>
      <c r="H26" s="462" t="s">
        <v>1452</v>
      </c>
      <c r="I26" s="287" t="s">
        <v>37</v>
      </c>
      <c r="J26" s="554" t="s">
        <v>1414</v>
      </c>
      <c r="K26" s="489" t="s">
        <v>94</v>
      </c>
      <c r="L26" s="187" t="s">
        <v>416</v>
      </c>
      <c r="M26" s="193" t="s">
        <v>94</v>
      </c>
    </row>
    <row r="27" spans="1:13" ht="50.65" x14ac:dyDescent="0.3">
      <c r="A27" s="5"/>
      <c r="B27" s="182"/>
      <c r="C27" s="174">
        <v>1</v>
      </c>
      <c r="D27" s="67" t="s">
        <v>149</v>
      </c>
      <c r="E27" s="67" t="s">
        <v>122</v>
      </c>
      <c r="F27" s="71" t="s">
        <v>150</v>
      </c>
      <c r="G27" s="558" t="s">
        <v>151</v>
      </c>
      <c r="H27" s="462" t="s">
        <v>1450</v>
      </c>
      <c r="I27" s="187" t="s">
        <v>1416</v>
      </c>
      <c r="J27" s="554" t="s">
        <v>1414</v>
      </c>
      <c r="K27" s="489" t="s">
        <v>94</v>
      </c>
      <c r="L27" s="187" t="s">
        <v>416</v>
      </c>
      <c r="M27" s="193" t="s">
        <v>94</v>
      </c>
    </row>
    <row r="28" spans="1:13" ht="21.75" customHeight="1" x14ac:dyDescent="0.3">
      <c r="A28" s="5"/>
      <c r="B28" s="178" t="s">
        <v>51</v>
      </c>
      <c r="C28" s="178">
        <v>1</v>
      </c>
      <c r="D28" s="171" t="s">
        <v>82</v>
      </c>
      <c r="E28" s="172"/>
      <c r="F28" s="218"/>
      <c r="G28" s="561" t="s">
        <v>118</v>
      </c>
      <c r="H28" s="567" t="s">
        <v>1709</v>
      </c>
      <c r="I28" s="189"/>
      <c r="J28" s="195"/>
      <c r="K28" s="492"/>
      <c r="L28" s="189"/>
      <c r="M28" s="195"/>
    </row>
    <row r="29" spans="1:13" ht="87" customHeight="1" x14ac:dyDescent="0.3">
      <c r="A29" s="34"/>
      <c r="B29" s="182"/>
      <c r="C29" s="179">
        <v>1</v>
      </c>
      <c r="D29" s="355" t="s">
        <v>1146</v>
      </c>
      <c r="E29" s="67" t="s">
        <v>152</v>
      </c>
      <c r="F29" s="71" t="s">
        <v>1083</v>
      </c>
      <c r="G29" s="558" t="s">
        <v>1147</v>
      </c>
      <c r="H29" s="572" t="s">
        <v>1449</v>
      </c>
      <c r="I29" s="287" t="s">
        <v>152</v>
      </c>
      <c r="J29" s="554" t="s">
        <v>1423</v>
      </c>
      <c r="K29" s="491" t="s">
        <v>426</v>
      </c>
      <c r="L29" s="187" t="s">
        <v>38</v>
      </c>
      <c r="M29" s="201" t="s">
        <v>96</v>
      </c>
    </row>
    <row r="30" spans="1:13" ht="86.25" customHeight="1" x14ac:dyDescent="0.3">
      <c r="A30" s="34"/>
      <c r="B30" s="182"/>
      <c r="C30" s="174">
        <v>1</v>
      </c>
      <c r="D30" s="51" t="s">
        <v>153</v>
      </c>
      <c r="E30" s="340" t="s">
        <v>1178</v>
      </c>
      <c r="F30" s="50" t="s">
        <v>564</v>
      </c>
      <c r="G30" s="562" t="s">
        <v>154</v>
      </c>
      <c r="H30" s="579" t="s">
        <v>1448</v>
      </c>
      <c r="I30" s="624" t="s">
        <v>1426</v>
      </c>
      <c r="J30" s="193" t="s">
        <v>1503</v>
      </c>
      <c r="K30" s="493" t="s">
        <v>425</v>
      </c>
      <c r="L30" s="287" t="s">
        <v>89</v>
      </c>
      <c r="M30" s="202" t="s">
        <v>96</v>
      </c>
    </row>
    <row r="31" spans="1:13" ht="312.75" customHeight="1" x14ac:dyDescent="0.3">
      <c r="A31" s="5"/>
      <c r="B31" s="182"/>
      <c r="C31" s="174">
        <v>1</v>
      </c>
      <c r="D31" s="51" t="s">
        <v>155</v>
      </c>
      <c r="E31" s="341" t="s">
        <v>1116</v>
      </c>
      <c r="F31" s="48" t="s">
        <v>2494</v>
      </c>
      <c r="G31" s="558" t="s">
        <v>156</v>
      </c>
      <c r="H31" s="462" t="s">
        <v>1447</v>
      </c>
      <c r="I31" s="322" t="s">
        <v>1424</v>
      </c>
      <c r="J31" s="464" t="s">
        <v>1425</v>
      </c>
      <c r="K31" s="491" t="s">
        <v>427</v>
      </c>
      <c r="L31" s="287" t="s">
        <v>99</v>
      </c>
      <c r="M31" s="201" t="s">
        <v>96</v>
      </c>
    </row>
    <row r="32" spans="1:13" s="338" customFormat="1" ht="80.25" customHeight="1" x14ac:dyDescent="0.3">
      <c r="A32" s="335"/>
      <c r="B32" s="339"/>
      <c r="C32" s="176">
        <v>1</v>
      </c>
      <c r="D32" s="50" t="s">
        <v>157</v>
      </c>
      <c r="E32" s="50" t="s">
        <v>1109</v>
      </c>
      <c r="F32" s="71" t="s">
        <v>2493</v>
      </c>
      <c r="G32" s="560" t="s">
        <v>158</v>
      </c>
      <c r="H32" s="555" t="s">
        <v>1446</v>
      </c>
      <c r="I32" s="226" t="s">
        <v>1504</v>
      </c>
      <c r="J32" s="418" t="s">
        <v>1505</v>
      </c>
      <c r="K32" s="494" t="s">
        <v>428</v>
      </c>
      <c r="L32" s="322" t="s">
        <v>98</v>
      </c>
      <c r="M32" s="203" t="s">
        <v>96</v>
      </c>
    </row>
    <row r="33" spans="1:13" s="338" customFormat="1" ht="58.5" customHeight="1" x14ac:dyDescent="0.3">
      <c r="A33" s="335"/>
      <c r="B33" s="787"/>
      <c r="C33" s="799">
        <v>1</v>
      </c>
      <c r="D33" s="783" t="s">
        <v>482</v>
      </c>
      <c r="E33" s="783" t="s">
        <v>1108</v>
      </c>
      <c r="F33" s="672" t="s">
        <v>2397</v>
      </c>
      <c r="G33" s="791" t="s">
        <v>483</v>
      </c>
      <c r="H33" s="803" t="s">
        <v>1445</v>
      </c>
      <c r="I33" s="783" t="s">
        <v>1108</v>
      </c>
      <c r="J33" s="785" t="s">
        <v>1506</v>
      </c>
      <c r="K33" s="801" t="s">
        <v>429</v>
      </c>
      <c r="L33" s="783" t="s">
        <v>484</v>
      </c>
      <c r="M33" s="796" t="s">
        <v>1360</v>
      </c>
    </row>
    <row r="34" spans="1:13" s="338" customFormat="1" ht="25.5" customHeight="1" x14ac:dyDescent="0.3">
      <c r="A34" s="335"/>
      <c r="B34" s="788"/>
      <c r="C34" s="800"/>
      <c r="D34" s="784"/>
      <c r="E34" s="784"/>
      <c r="F34" s="673"/>
      <c r="G34" s="791"/>
      <c r="H34" s="804"/>
      <c r="I34" s="784"/>
      <c r="J34" s="786"/>
      <c r="K34" s="802"/>
      <c r="L34" s="784"/>
      <c r="M34" s="797"/>
    </row>
    <row r="35" spans="1:13" ht="58.5" customHeight="1" x14ac:dyDescent="0.3">
      <c r="A35" s="5"/>
      <c r="B35" s="182"/>
      <c r="C35" s="174">
        <v>1</v>
      </c>
      <c r="D35" s="50" t="s">
        <v>159</v>
      </c>
      <c r="E35" s="50" t="s">
        <v>93</v>
      </c>
      <c r="F35" s="50" t="s">
        <v>1148</v>
      </c>
      <c r="G35" s="563" t="s">
        <v>160</v>
      </c>
      <c r="H35" s="570" t="s">
        <v>1444</v>
      </c>
      <c r="I35" s="226" t="s">
        <v>93</v>
      </c>
      <c r="J35" s="457" t="s">
        <v>1507</v>
      </c>
      <c r="K35" s="495" t="s">
        <v>430</v>
      </c>
      <c r="L35" s="287" t="s">
        <v>92</v>
      </c>
      <c r="M35" s="476" t="s">
        <v>1360</v>
      </c>
    </row>
    <row r="36" spans="1:13" ht="46.5" customHeight="1" x14ac:dyDescent="0.3">
      <c r="A36" s="5"/>
      <c r="B36" s="182"/>
      <c r="C36" s="174">
        <v>1</v>
      </c>
      <c r="D36" s="50" t="s">
        <v>161</v>
      </c>
      <c r="E36" s="341" t="s">
        <v>2057</v>
      </c>
      <c r="F36" s="50" t="s">
        <v>2345</v>
      </c>
      <c r="G36" s="563" t="s">
        <v>162</v>
      </c>
      <c r="H36" s="570" t="s">
        <v>1443</v>
      </c>
      <c r="I36" s="322" t="s">
        <v>2057</v>
      </c>
      <c r="J36" s="457" t="s">
        <v>1508</v>
      </c>
      <c r="K36" s="495" t="s">
        <v>431</v>
      </c>
      <c r="L36" s="287" t="s">
        <v>1170</v>
      </c>
      <c r="M36" s="204" t="s">
        <v>96</v>
      </c>
    </row>
    <row r="37" spans="1:13" ht="81.75" customHeight="1" x14ac:dyDescent="0.3">
      <c r="A37" s="5"/>
      <c r="B37" s="182"/>
      <c r="C37" s="174">
        <v>1</v>
      </c>
      <c r="D37" s="50" t="s">
        <v>163</v>
      </c>
      <c r="E37" s="50" t="s">
        <v>93</v>
      </c>
      <c r="F37" s="50" t="s">
        <v>1149</v>
      </c>
      <c r="G37" s="563" t="s">
        <v>164</v>
      </c>
      <c r="H37" s="570" t="s">
        <v>1442</v>
      </c>
      <c r="I37" s="226" t="s">
        <v>93</v>
      </c>
      <c r="J37" s="457" t="s">
        <v>1507</v>
      </c>
      <c r="K37" s="495" t="s">
        <v>432</v>
      </c>
      <c r="L37" s="287" t="s">
        <v>92</v>
      </c>
      <c r="M37" s="476" t="s">
        <v>1360</v>
      </c>
    </row>
    <row r="38" spans="1:13" ht="105" customHeight="1" x14ac:dyDescent="0.3">
      <c r="A38" s="5"/>
      <c r="B38" s="182"/>
      <c r="C38" s="174">
        <v>1</v>
      </c>
      <c r="D38" s="50" t="s">
        <v>165</v>
      </c>
      <c r="E38" s="341" t="s">
        <v>1328</v>
      </c>
      <c r="F38" s="50" t="s">
        <v>2346</v>
      </c>
      <c r="G38" s="563" t="s">
        <v>166</v>
      </c>
      <c r="H38" s="570" t="s">
        <v>1441</v>
      </c>
      <c r="I38" s="322" t="s">
        <v>1328</v>
      </c>
      <c r="J38" s="457" t="s">
        <v>1508</v>
      </c>
      <c r="K38" s="495" t="s">
        <v>433</v>
      </c>
      <c r="L38" s="228" t="s">
        <v>402</v>
      </c>
      <c r="M38" s="204" t="s">
        <v>96</v>
      </c>
    </row>
    <row r="39" spans="1:13" ht="60" customHeight="1" x14ac:dyDescent="0.3">
      <c r="A39" s="5"/>
      <c r="B39" s="182"/>
      <c r="C39" s="174">
        <v>1</v>
      </c>
      <c r="D39" s="50" t="s">
        <v>167</v>
      </c>
      <c r="E39" s="50" t="s">
        <v>93</v>
      </c>
      <c r="F39" s="50" t="s">
        <v>1148</v>
      </c>
      <c r="G39" s="563" t="s">
        <v>168</v>
      </c>
      <c r="H39" s="570" t="s">
        <v>1440</v>
      </c>
      <c r="I39" s="226" t="s">
        <v>93</v>
      </c>
      <c r="J39" s="457" t="s">
        <v>1507</v>
      </c>
      <c r="K39" s="495" t="s">
        <v>434</v>
      </c>
      <c r="L39" s="287" t="s">
        <v>92</v>
      </c>
      <c r="M39" s="476" t="s">
        <v>1360</v>
      </c>
    </row>
    <row r="40" spans="1:13" ht="126" customHeight="1" x14ac:dyDescent="0.3">
      <c r="A40" s="5"/>
      <c r="B40" s="182"/>
      <c r="C40" s="174">
        <v>1</v>
      </c>
      <c r="D40" s="50" t="s">
        <v>169</v>
      </c>
      <c r="E40" s="50" t="s">
        <v>170</v>
      </c>
      <c r="F40" s="50" t="s">
        <v>2347</v>
      </c>
      <c r="G40" s="563" t="s">
        <v>171</v>
      </c>
      <c r="H40" s="570" t="s">
        <v>1438</v>
      </c>
      <c r="I40" s="226" t="s">
        <v>170</v>
      </c>
      <c r="J40" s="457" t="s">
        <v>1508</v>
      </c>
      <c r="K40" s="495" t="s">
        <v>435</v>
      </c>
      <c r="L40" s="226" t="s">
        <v>170</v>
      </c>
      <c r="M40" s="204" t="s">
        <v>96</v>
      </c>
    </row>
    <row r="41" spans="1:13" ht="84.75" customHeight="1" x14ac:dyDescent="0.3">
      <c r="A41" s="332"/>
      <c r="B41" s="182"/>
      <c r="C41" s="174">
        <v>1</v>
      </c>
      <c r="D41" s="48" t="s">
        <v>172</v>
      </c>
      <c r="E41" s="56" t="s">
        <v>1205</v>
      </c>
      <c r="F41" s="50" t="s">
        <v>67</v>
      </c>
      <c r="G41" s="558" t="s">
        <v>174</v>
      </c>
      <c r="H41" s="570" t="s">
        <v>1439</v>
      </c>
      <c r="I41" s="206" t="s">
        <v>1428</v>
      </c>
      <c r="J41" s="554" t="s">
        <v>1414</v>
      </c>
      <c r="K41" s="494" t="s">
        <v>436</v>
      </c>
      <c r="L41" s="200" t="s">
        <v>437</v>
      </c>
      <c r="M41" s="201" t="s">
        <v>96</v>
      </c>
    </row>
    <row r="42" spans="1:13" ht="72" customHeight="1" x14ac:dyDescent="0.3">
      <c r="A42" s="332"/>
      <c r="B42" s="182"/>
      <c r="C42" s="179">
        <v>1</v>
      </c>
      <c r="D42" s="67" t="s">
        <v>175</v>
      </c>
      <c r="E42" s="347" t="s">
        <v>1112</v>
      </c>
      <c r="F42" s="71" t="s">
        <v>1084</v>
      </c>
      <c r="G42" s="558" t="s">
        <v>176</v>
      </c>
      <c r="H42" s="570" t="s">
        <v>2091</v>
      </c>
      <c r="I42" s="625" t="s">
        <v>1427</v>
      </c>
      <c r="J42" s="502" t="s">
        <v>1509</v>
      </c>
      <c r="K42" s="491" t="s">
        <v>438</v>
      </c>
      <c r="L42" s="200" t="s">
        <v>439</v>
      </c>
      <c r="M42" s="476" t="s">
        <v>1360</v>
      </c>
    </row>
    <row r="43" spans="1:13" ht="60" customHeight="1" x14ac:dyDescent="0.3">
      <c r="A43" s="332"/>
      <c r="B43" s="182"/>
      <c r="C43" s="179">
        <v>1</v>
      </c>
      <c r="D43" s="67" t="s">
        <v>177</v>
      </c>
      <c r="E43" s="347" t="s">
        <v>1112</v>
      </c>
      <c r="F43" s="71" t="s">
        <v>178</v>
      </c>
      <c r="G43" s="558" t="s">
        <v>179</v>
      </c>
      <c r="H43" s="570" t="s">
        <v>2092</v>
      </c>
      <c r="I43" s="625" t="s">
        <v>1427</v>
      </c>
      <c r="J43" s="502" t="s">
        <v>1510</v>
      </c>
      <c r="K43" s="491" t="s">
        <v>440</v>
      </c>
      <c r="L43" s="187" t="s">
        <v>441</v>
      </c>
      <c r="M43" s="201" t="s">
        <v>96</v>
      </c>
    </row>
    <row r="44" spans="1:13" s="4" customFormat="1" ht="26.25" customHeight="1" x14ac:dyDescent="0.3">
      <c r="A44" s="332"/>
      <c r="B44" s="178" t="s">
        <v>52</v>
      </c>
      <c r="C44" s="178" t="s">
        <v>42</v>
      </c>
      <c r="D44" s="173" t="s">
        <v>85</v>
      </c>
      <c r="E44" s="173"/>
      <c r="F44" s="173"/>
      <c r="G44" s="564" t="s">
        <v>1165</v>
      </c>
      <c r="H44" s="568" t="s">
        <v>1710</v>
      </c>
      <c r="I44" s="192"/>
      <c r="J44" s="198"/>
      <c r="K44" s="496"/>
      <c r="L44" s="192"/>
      <c r="M44" s="198"/>
    </row>
    <row r="45" spans="1:13" ht="43.5" customHeight="1" x14ac:dyDescent="0.3">
      <c r="A45" s="332"/>
      <c r="B45" s="182"/>
      <c r="C45" s="179" t="s">
        <v>42</v>
      </c>
      <c r="D45" s="67" t="s">
        <v>1189</v>
      </c>
      <c r="E45" s="67" t="s">
        <v>38</v>
      </c>
      <c r="F45" s="67" t="s">
        <v>1085</v>
      </c>
      <c r="G45" s="558" t="s">
        <v>1164</v>
      </c>
      <c r="H45" s="462" t="s">
        <v>1436</v>
      </c>
      <c r="I45" s="287" t="s">
        <v>38</v>
      </c>
      <c r="J45" s="464" t="s">
        <v>1414</v>
      </c>
      <c r="K45" s="491" t="s">
        <v>442</v>
      </c>
      <c r="L45" s="187" t="s">
        <v>38</v>
      </c>
      <c r="M45" s="201" t="s">
        <v>96</v>
      </c>
    </row>
    <row r="46" spans="1:13" ht="102" customHeight="1" x14ac:dyDescent="0.3">
      <c r="A46" s="332"/>
      <c r="B46" s="182"/>
      <c r="C46" s="179" t="s">
        <v>42</v>
      </c>
      <c r="D46" s="67" t="s">
        <v>1190</v>
      </c>
      <c r="E46" s="333" t="s">
        <v>1110</v>
      </c>
      <c r="F46" s="67" t="s">
        <v>1111</v>
      </c>
      <c r="G46" s="558" t="s">
        <v>1097</v>
      </c>
      <c r="H46" s="462" t="s">
        <v>1437</v>
      </c>
      <c r="I46" s="470" t="s">
        <v>1429</v>
      </c>
      <c r="J46" s="554" t="s">
        <v>1511</v>
      </c>
      <c r="K46" s="491" t="s">
        <v>443</v>
      </c>
      <c r="L46" s="50" t="s">
        <v>86</v>
      </c>
      <c r="M46" s="193" t="s">
        <v>1361</v>
      </c>
    </row>
    <row r="47" spans="1:13" ht="33" customHeight="1" x14ac:dyDescent="0.3">
      <c r="A47" s="332"/>
      <c r="B47" s="342" t="s">
        <v>56</v>
      </c>
      <c r="C47" s="178">
        <v>1</v>
      </c>
      <c r="D47" s="171" t="s">
        <v>471</v>
      </c>
      <c r="E47" s="171"/>
      <c r="F47" s="171"/>
      <c r="G47" s="561" t="s">
        <v>472</v>
      </c>
      <c r="H47" s="567" t="s">
        <v>1711</v>
      </c>
      <c r="I47" s="189"/>
      <c r="J47" s="195"/>
      <c r="K47" s="492"/>
      <c r="L47" s="189"/>
      <c r="M47" s="195"/>
    </row>
    <row r="48" spans="1:13" ht="55.5" customHeight="1" x14ac:dyDescent="0.3">
      <c r="A48" s="332"/>
      <c r="B48" s="184"/>
      <c r="C48" s="199">
        <v>1</v>
      </c>
      <c r="D48" s="71" t="s">
        <v>473</v>
      </c>
      <c r="E48" s="322" t="s">
        <v>1117</v>
      </c>
      <c r="F48" s="287" t="s">
        <v>594</v>
      </c>
      <c r="G48" s="558" t="s">
        <v>477</v>
      </c>
      <c r="H48" s="462" t="s">
        <v>1435</v>
      </c>
      <c r="I48" s="322" t="s">
        <v>2093</v>
      </c>
      <c r="J48" s="502" t="s">
        <v>1512</v>
      </c>
      <c r="K48" s="491" t="s">
        <v>444</v>
      </c>
      <c r="L48" s="216" t="s">
        <v>479</v>
      </c>
      <c r="M48" s="193" t="s">
        <v>1360</v>
      </c>
    </row>
    <row r="49" spans="1:13" ht="48.75" customHeight="1" x14ac:dyDescent="0.3">
      <c r="A49" s="332"/>
      <c r="B49" s="184"/>
      <c r="C49" s="199">
        <v>1</v>
      </c>
      <c r="D49" s="322" t="s">
        <v>1086</v>
      </c>
      <c r="E49" s="344" t="s">
        <v>38</v>
      </c>
      <c r="F49" s="287" t="s">
        <v>1088</v>
      </c>
      <c r="G49" s="558" t="s">
        <v>1098</v>
      </c>
      <c r="H49" s="462" t="s">
        <v>1433</v>
      </c>
      <c r="I49" s="287" t="s">
        <v>152</v>
      </c>
      <c r="J49" s="464" t="s">
        <v>1414</v>
      </c>
      <c r="K49" s="491" t="s">
        <v>1099</v>
      </c>
      <c r="L49" s="216" t="s">
        <v>1100</v>
      </c>
      <c r="M49" s="477" t="s">
        <v>96</v>
      </c>
    </row>
    <row r="50" spans="1:13" ht="45.75" customHeight="1" x14ac:dyDescent="0.3">
      <c r="A50" s="332"/>
      <c r="B50" s="184"/>
      <c r="C50" s="199">
        <v>1</v>
      </c>
      <c r="D50" s="322" t="s">
        <v>1087</v>
      </c>
      <c r="E50" s="344" t="s">
        <v>38</v>
      </c>
      <c r="F50" s="287" t="s">
        <v>1089</v>
      </c>
      <c r="G50" s="560" t="s">
        <v>1400</v>
      </c>
      <c r="H50" s="462" t="s">
        <v>1434</v>
      </c>
      <c r="I50" s="287" t="s">
        <v>152</v>
      </c>
      <c r="J50" s="464" t="s">
        <v>1414</v>
      </c>
      <c r="K50" s="491" t="s">
        <v>1099</v>
      </c>
      <c r="L50" s="216" t="s">
        <v>1100</v>
      </c>
      <c r="M50" s="201" t="s">
        <v>96</v>
      </c>
    </row>
    <row r="51" spans="1:13" ht="30.75" customHeight="1" x14ac:dyDescent="0.3">
      <c r="A51" s="332"/>
      <c r="B51" s="342" t="s">
        <v>57</v>
      </c>
      <c r="C51" s="342">
        <v>1</v>
      </c>
      <c r="D51" s="171" t="s">
        <v>1118</v>
      </c>
      <c r="E51" s="171"/>
      <c r="F51" s="171"/>
      <c r="G51" s="561" t="s">
        <v>1179</v>
      </c>
      <c r="H51" s="567" t="s">
        <v>2094</v>
      </c>
      <c r="I51" s="189"/>
      <c r="J51" s="195"/>
      <c r="K51" s="492"/>
      <c r="L51" s="189"/>
      <c r="M51" s="195"/>
    </row>
    <row r="52" spans="1:13" ht="70.5" customHeight="1" x14ac:dyDescent="0.3">
      <c r="A52" s="332"/>
      <c r="B52" s="336"/>
      <c r="C52" s="343">
        <v>1</v>
      </c>
      <c r="D52" s="50" t="s">
        <v>1181</v>
      </c>
      <c r="E52" s="71" t="s">
        <v>1119</v>
      </c>
      <c r="F52" s="71" t="s">
        <v>589</v>
      </c>
      <c r="G52" s="560" t="s">
        <v>474</v>
      </c>
      <c r="H52" s="462" t="s">
        <v>2095</v>
      </c>
      <c r="I52" s="322" t="s">
        <v>2096</v>
      </c>
      <c r="J52" s="583" t="s">
        <v>1513</v>
      </c>
      <c r="K52" s="491" t="s">
        <v>480</v>
      </c>
      <c r="L52" s="67" t="s">
        <v>112</v>
      </c>
      <c r="M52" s="193" t="s">
        <v>1361</v>
      </c>
    </row>
    <row r="53" spans="1:13" ht="49.5" customHeight="1" x14ac:dyDescent="0.3">
      <c r="A53" s="332"/>
      <c r="B53" s="336"/>
      <c r="C53" s="337">
        <v>1</v>
      </c>
      <c r="D53" s="71" t="s">
        <v>1182</v>
      </c>
      <c r="E53" s="71" t="s">
        <v>228</v>
      </c>
      <c r="F53" s="71" t="s">
        <v>1120</v>
      </c>
      <c r="G53" s="560" t="s">
        <v>1401</v>
      </c>
      <c r="H53" s="462" t="s">
        <v>2097</v>
      </c>
      <c r="I53" s="322" t="s">
        <v>2098</v>
      </c>
      <c r="J53" s="583" t="s">
        <v>1514</v>
      </c>
      <c r="K53" s="491" t="s">
        <v>481</v>
      </c>
      <c r="L53" s="67" t="s">
        <v>113</v>
      </c>
      <c r="M53" s="217" t="s">
        <v>96</v>
      </c>
    </row>
    <row r="54" spans="1:13" ht="83.25" customHeight="1" x14ac:dyDescent="0.3">
      <c r="A54" s="332"/>
      <c r="B54" s="184"/>
      <c r="C54" s="337">
        <v>1</v>
      </c>
      <c r="D54" s="71" t="s">
        <v>1183</v>
      </c>
      <c r="E54" s="341" t="s">
        <v>1121</v>
      </c>
      <c r="F54" s="71" t="s">
        <v>1122</v>
      </c>
      <c r="G54" s="560" t="s">
        <v>475</v>
      </c>
      <c r="H54" s="462" t="s">
        <v>2099</v>
      </c>
      <c r="I54" s="322" t="s">
        <v>1430</v>
      </c>
      <c r="J54" s="418" t="s">
        <v>1515</v>
      </c>
      <c r="K54" s="491" t="s">
        <v>445</v>
      </c>
      <c r="L54" s="322" t="s">
        <v>83</v>
      </c>
      <c r="M54" s="193" t="s">
        <v>1360</v>
      </c>
    </row>
    <row r="55" spans="1:13" ht="98.25" customHeight="1" x14ac:dyDescent="0.3">
      <c r="A55" s="332"/>
      <c r="B55" s="184"/>
      <c r="C55" s="337">
        <v>1</v>
      </c>
      <c r="D55" s="71" t="s">
        <v>1184</v>
      </c>
      <c r="E55" s="341" t="s">
        <v>506</v>
      </c>
      <c r="F55" s="50" t="s">
        <v>1157</v>
      </c>
      <c r="G55" s="560" t="s">
        <v>476</v>
      </c>
      <c r="H55" s="462" t="s">
        <v>2100</v>
      </c>
      <c r="I55" s="322" t="s">
        <v>1432</v>
      </c>
      <c r="J55" s="418" t="s">
        <v>1516</v>
      </c>
      <c r="K55" s="491" t="s">
        <v>1166</v>
      </c>
      <c r="L55" s="216" t="s">
        <v>1167</v>
      </c>
      <c r="M55" s="201" t="s">
        <v>96</v>
      </c>
    </row>
    <row r="56" spans="1:13" ht="45.75" customHeight="1" x14ac:dyDescent="0.3">
      <c r="A56" s="332"/>
      <c r="B56" s="184"/>
      <c r="C56" s="337">
        <v>1</v>
      </c>
      <c r="D56" s="71" t="s">
        <v>1185</v>
      </c>
      <c r="E56" s="341" t="s">
        <v>1123</v>
      </c>
      <c r="F56" s="71" t="s">
        <v>1150</v>
      </c>
      <c r="G56" s="560" t="s">
        <v>478</v>
      </c>
      <c r="H56" s="462" t="s">
        <v>2101</v>
      </c>
      <c r="I56" s="322" t="s">
        <v>1431</v>
      </c>
      <c r="J56" s="464" t="s">
        <v>1414</v>
      </c>
      <c r="K56" s="491" t="s">
        <v>444</v>
      </c>
      <c r="L56" s="216" t="s">
        <v>479</v>
      </c>
      <c r="M56" s="193" t="s">
        <v>1360</v>
      </c>
    </row>
    <row r="57" spans="1:13" ht="59.25" customHeight="1" x14ac:dyDescent="0.3">
      <c r="A57" s="332"/>
      <c r="B57" s="184"/>
      <c r="C57" s="337">
        <v>1</v>
      </c>
      <c r="D57" s="71" t="s">
        <v>1186</v>
      </c>
      <c r="E57" s="221" t="s">
        <v>505</v>
      </c>
      <c r="F57" s="322" t="s">
        <v>1151</v>
      </c>
      <c r="G57" s="560" t="s">
        <v>1137</v>
      </c>
      <c r="H57" s="462" t="s">
        <v>2102</v>
      </c>
      <c r="I57" s="322" t="s">
        <v>1420</v>
      </c>
      <c r="J57" s="464" t="s">
        <v>1414</v>
      </c>
      <c r="K57" s="491" t="s">
        <v>444</v>
      </c>
      <c r="L57" s="216" t="s">
        <v>1168</v>
      </c>
      <c r="M57" s="193" t="s">
        <v>1360</v>
      </c>
    </row>
    <row r="58" spans="1:13" ht="61.5" customHeight="1" x14ac:dyDescent="0.3">
      <c r="A58" s="332"/>
      <c r="B58" s="184"/>
      <c r="C58" s="337">
        <v>1</v>
      </c>
      <c r="D58" s="71" t="s">
        <v>1187</v>
      </c>
      <c r="E58" s="221" t="s">
        <v>505</v>
      </c>
      <c r="F58" s="322" t="s">
        <v>1152</v>
      </c>
      <c r="G58" s="560" t="s">
        <v>1138</v>
      </c>
      <c r="H58" s="462" t="s">
        <v>2103</v>
      </c>
      <c r="I58" s="322" t="s">
        <v>1420</v>
      </c>
      <c r="J58" s="464" t="s">
        <v>1414</v>
      </c>
      <c r="K58" s="491" t="s">
        <v>444</v>
      </c>
      <c r="L58" s="216" t="s">
        <v>1169</v>
      </c>
      <c r="M58" s="193" t="s">
        <v>1360</v>
      </c>
    </row>
    <row r="59" spans="1:13" s="23" customFormat="1" ht="28.5" customHeight="1" x14ac:dyDescent="0.35">
      <c r="A59" s="25"/>
      <c r="B59" s="178" t="s">
        <v>58</v>
      </c>
      <c r="C59" s="178">
        <v>1</v>
      </c>
      <c r="D59" s="170" t="s">
        <v>43</v>
      </c>
      <c r="E59" s="170"/>
      <c r="F59" s="170"/>
      <c r="G59" s="565" t="s">
        <v>119</v>
      </c>
      <c r="H59" s="569" t="s">
        <v>1712</v>
      </c>
      <c r="I59" s="191"/>
      <c r="J59" s="197"/>
      <c r="K59" s="497"/>
      <c r="L59" s="191"/>
      <c r="M59" s="197"/>
    </row>
    <row r="60" spans="1:13" s="23" customFormat="1" ht="48" customHeight="1" x14ac:dyDescent="0.35">
      <c r="A60" s="25"/>
      <c r="B60" s="183"/>
      <c r="C60" s="179">
        <v>1</v>
      </c>
      <c r="D60" s="50" t="s">
        <v>238</v>
      </c>
      <c r="E60" s="67" t="s">
        <v>100</v>
      </c>
      <c r="F60" s="50" t="s">
        <v>1153</v>
      </c>
      <c r="G60" s="558" t="s">
        <v>237</v>
      </c>
      <c r="H60" s="555" t="s">
        <v>2104</v>
      </c>
      <c r="I60" s="287" t="s">
        <v>1460</v>
      </c>
      <c r="J60" s="464" t="s">
        <v>1414</v>
      </c>
      <c r="K60" s="491" t="s">
        <v>446</v>
      </c>
      <c r="L60" s="287" t="s">
        <v>100</v>
      </c>
      <c r="M60" s="201" t="s">
        <v>96</v>
      </c>
    </row>
    <row r="61" spans="1:13" ht="48" customHeight="1" x14ac:dyDescent="0.3">
      <c r="A61" s="332"/>
      <c r="B61" s="178"/>
      <c r="C61" s="179">
        <v>1</v>
      </c>
      <c r="D61" s="50" t="s">
        <v>181</v>
      </c>
      <c r="E61" s="341" t="s">
        <v>2057</v>
      </c>
      <c r="F61" s="50" t="s">
        <v>2342</v>
      </c>
      <c r="G61" s="558" t="s">
        <v>182</v>
      </c>
      <c r="H61" s="555" t="s">
        <v>2105</v>
      </c>
      <c r="I61" s="322" t="s">
        <v>2057</v>
      </c>
      <c r="J61" s="457" t="s">
        <v>1508</v>
      </c>
      <c r="K61" s="491" t="s">
        <v>447</v>
      </c>
      <c r="L61" s="287" t="s">
        <v>1171</v>
      </c>
      <c r="M61" s="201" t="s">
        <v>96</v>
      </c>
    </row>
    <row r="62" spans="1:13" ht="69.75" customHeight="1" x14ac:dyDescent="0.3">
      <c r="A62" s="332"/>
      <c r="B62" s="178"/>
      <c r="C62" s="179">
        <v>1</v>
      </c>
      <c r="D62" s="50" t="s">
        <v>183</v>
      </c>
      <c r="E62" s="341" t="s">
        <v>1329</v>
      </c>
      <c r="F62" s="50" t="s">
        <v>2343</v>
      </c>
      <c r="G62" s="558" t="s">
        <v>184</v>
      </c>
      <c r="H62" s="555" t="s">
        <v>2106</v>
      </c>
      <c r="I62" s="322" t="s">
        <v>1329</v>
      </c>
      <c r="J62" s="457" t="s">
        <v>1508</v>
      </c>
      <c r="K62" s="491" t="s">
        <v>448</v>
      </c>
      <c r="L62" s="228" t="s">
        <v>401</v>
      </c>
      <c r="M62" s="201" t="s">
        <v>96</v>
      </c>
    </row>
    <row r="63" spans="1:13" ht="122.25" customHeight="1" x14ac:dyDescent="0.3">
      <c r="A63" s="332"/>
      <c r="B63" s="178"/>
      <c r="C63" s="179">
        <v>1</v>
      </c>
      <c r="D63" s="48" t="s">
        <v>185</v>
      </c>
      <c r="E63" s="49" t="s">
        <v>407</v>
      </c>
      <c r="F63" s="226" t="s">
        <v>2344</v>
      </c>
      <c r="G63" s="558" t="s">
        <v>186</v>
      </c>
      <c r="H63" s="555" t="s">
        <v>2107</v>
      </c>
      <c r="I63" s="214" t="s">
        <v>407</v>
      </c>
      <c r="J63" s="457" t="s">
        <v>1508</v>
      </c>
      <c r="K63" s="491" t="s">
        <v>449</v>
      </c>
      <c r="L63" s="214" t="s">
        <v>407</v>
      </c>
      <c r="M63" s="201" t="s">
        <v>96</v>
      </c>
    </row>
    <row r="64" spans="1:13" ht="78.75" customHeight="1" x14ac:dyDescent="0.3">
      <c r="A64" s="332"/>
      <c r="B64" s="178"/>
      <c r="C64" s="179">
        <v>1</v>
      </c>
      <c r="D64" s="67" t="s">
        <v>187</v>
      </c>
      <c r="E64" s="76" t="s">
        <v>1205</v>
      </c>
      <c r="F64" s="50" t="s">
        <v>188</v>
      </c>
      <c r="G64" s="558" t="s">
        <v>189</v>
      </c>
      <c r="H64" s="555" t="s">
        <v>1461</v>
      </c>
      <c r="I64" s="206" t="s">
        <v>1467</v>
      </c>
      <c r="J64" s="464" t="s">
        <v>1414</v>
      </c>
      <c r="K64" s="491" t="s">
        <v>450</v>
      </c>
      <c r="L64" s="76" t="s">
        <v>173</v>
      </c>
      <c r="M64" s="201" t="s">
        <v>96</v>
      </c>
    </row>
    <row r="65" spans="1:13" ht="63.75" customHeight="1" x14ac:dyDescent="0.3">
      <c r="A65" s="332"/>
      <c r="B65" s="792"/>
      <c r="C65" s="789">
        <v>1</v>
      </c>
      <c r="D65" s="783" t="s">
        <v>485</v>
      </c>
      <c r="E65" s="783" t="s">
        <v>1108</v>
      </c>
      <c r="F65" s="672" t="s">
        <v>2397</v>
      </c>
      <c r="G65" s="791" t="s">
        <v>486</v>
      </c>
      <c r="H65" s="781" t="s">
        <v>1462</v>
      </c>
      <c r="I65" s="783" t="s">
        <v>1108</v>
      </c>
      <c r="J65" s="785" t="s">
        <v>1506</v>
      </c>
      <c r="K65" s="801" t="s">
        <v>429</v>
      </c>
      <c r="L65" s="772" t="s">
        <v>484</v>
      </c>
      <c r="M65" s="796" t="s">
        <v>1360</v>
      </c>
    </row>
    <row r="66" spans="1:13" ht="27" customHeight="1" x14ac:dyDescent="0.3">
      <c r="A66" s="332"/>
      <c r="B66" s="793"/>
      <c r="C66" s="790"/>
      <c r="D66" s="784"/>
      <c r="E66" s="784"/>
      <c r="F66" s="673"/>
      <c r="G66" s="791"/>
      <c r="H66" s="782"/>
      <c r="I66" s="784"/>
      <c r="J66" s="786"/>
      <c r="K66" s="802"/>
      <c r="L66" s="773"/>
      <c r="M66" s="797"/>
    </row>
    <row r="67" spans="1:13" ht="67.5" customHeight="1" x14ac:dyDescent="0.3">
      <c r="A67" s="332"/>
      <c r="B67" s="178"/>
      <c r="C67" s="345">
        <v>1</v>
      </c>
      <c r="D67" s="71" t="s">
        <v>1124</v>
      </c>
      <c r="E67" s="341" t="s">
        <v>452</v>
      </c>
      <c r="F67" s="71" t="s">
        <v>1125</v>
      </c>
      <c r="G67" s="560" t="s">
        <v>191</v>
      </c>
      <c r="H67" s="555" t="s">
        <v>2108</v>
      </c>
      <c r="I67" s="322" t="s">
        <v>1465</v>
      </c>
      <c r="J67" s="554" t="s">
        <v>1466</v>
      </c>
      <c r="K67" s="491" t="s">
        <v>451</v>
      </c>
      <c r="L67" s="287" t="s">
        <v>452</v>
      </c>
      <c r="M67" s="201" t="s">
        <v>96</v>
      </c>
    </row>
    <row r="68" spans="1:13" s="23" customFormat="1" ht="40.5" customHeight="1" x14ac:dyDescent="0.35">
      <c r="A68" s="25"/>
      <c r="B68" s="183"/>
      <c r="C68" s="345">
        <v>1</v>
      </c>
      <c r="D68" s="334" t="s">
        <v>583</v>
      </c>
      <c r="E68" s="346" t="s">
        <v>95</v>
      </c>
      <c r="F68" s="334" t="s">
        <v>1126</v>
      </c>
      <c r="G68" s="560" t="s">
        <v>192</v>
      </c>
      <c r="H68" s="555" t="s">
        <v>1463</v>
      </c>
      <c r="I68" s="456" t="s">
        <v>1464</v>
      </c>
      <c r="J68" s="582" t="s">
        <v>1517</v>
      </c>
      <c r="K68" s="491" t="s">
        <v>453</v>
      </c>
      <c r="L68" s="215" t="s">
        <v>95</v>
      </c>
      <c r="M68" s="201" t="s">
        <v>96</v>
      </c>
    </row>
    <row r="69" spans="1:13" s="23" customFormat="1" ht="39.75" customHeight="1" x14ac:dyDescent="0.35">
      <c r="A69" s="25"/>
      <c r="B69" s="183"/>
      <c r="C69" s="345">
        <v>1</v>
      </c>
      <c r="D69" s="334" t="s">
        <v>584</v>
      </c>
      <c r="E69" s="346" t="s">
        <v>95</v>
      </c>
      <c r="F69" s="334" t="s">
        <v>1127</v>
      </c>
      <c r="G69" s="560" t="s">
        <v>239</v>
      </c>
      <c r="H69" s="555" t="s">
        <v>2109</v>
      </c>
      <c r="I69" s="456" t="s">
        <v>1464</v>
      </c>
      <c r="J69" s="582" t="s">
        <v>1518</v>
      </c>
      <c r="K69" s="491" t="s">
        <v>454</v>
      </c>
      <c r="L69" s="215" t="s">
        <v>95</v>
      </c>
      <c r="M69" s="201" t="s">
        <v>96</v>
      </c>
    </row>
    <row r="70" spans="1:13" ht="25.5" customHeight="1" x14ac:dyDescent="0.3">
      <c r="A70" s="332"/>
      <c r="B70" s="178" t="s">
        <v>180</v>
      </c>
      <c r="C70" s="178" t="s">
        <v>42</v>
      </c>
      <c r="D70" s="170" t="s">
        <v>55</v>
      </c>
      <c r="E70" s="170"/>
      <c r="F70" s="170"/>
      <c r="G70" s="565" t="s">
        <v>123</v>
      </c>
      <c r="H70" s="569" t="s">
        <v>1713</v>
      </c>
      <c r="I70" s="191"/>
      <c r="J70" s="197"/>
      <c r="K70" s="497"/>
      <c r="L70" s="191"/>
      <c r="M70" s="197"/>
    </row>
    <row r="71" spans="1:13" ht="104.25" customHeight="1" x14ac:dyDescent="0.3">
      <c r="A71" s="332"/>
      <c r="B71" s="219"/>
      <c r="C71" s="337" t="s">
        <v>42</v>
      </c>
      <c r="D71" s="71" t="s">
        <v>1128</v>
      </c>
      <c r="E71" s="322" t="s">
        <v>505</v>
      </c>
      <c r="F71" s="322" t="s">
        <v>2492</v>
      </c>
      <c r="G71" s="560" t="s">
        <v>1139</v>
      </c>
      <c r="H71" s="462" t="s">
        <v>1471</v>
      </c>
      <c r="I71" s="322" t="s">
        <v>1420</v>
      </c>
      <c r="J71" s="418" t="s">
        <v>1519</v>
      </c>
      <c r="K71" s="491" t="s">
        <v>94</v>
      </c>
      <c r="L71" s="200" t="s">
        <v>1172</v>
      </c>
      <c r="M71" s="201" t="s">
        <v>94</v>
      </c>
    </row>
    <row r="72" spans="1:13" ht="78" customHeight="1" x14ac:dyDescent="0.3">
      <c r="A72" s="332"/>
      <c r="B72" s="178"/>
      <c r="C72" s="179" t="s">
        <v>42</v>
      </c>
      <c r="D72" s="55" t="s">
        <v>194</v>
      </c>
      <c r="E72" s="73" t="s">
        <v>102</v>
      </c>
      <c r="F72" s="50" t="s">
        <v>195</v>
      </c>
      <c r="G72" s="558" t="s">
        <v>196</v>
      </c>
      <c r="H72" s="462" t="s">
        <v>2110</v>
      </c>
      <c r="I72" s="322" t="s">
        <v>1468</v>
      </c>
      <c r="J72" s="193" t="s">
        <v>1521</v>
      </c>
      <c r="K72" s="491" t="s">
        <v>455</v>
      </c>
      <c r="L72" s="206" t="s">
        <v>102</v>
      </c>
      <c r="M72" s="201" t="s">
        <v>96</v>
      </c>
    </row>
    <row r="73" spans="1:13" ht="45.75" customHeight="1" x14ac:dyDescent="0.3">
      <c r="A73" s="332"/>
      <c r="B73" s="178"/>
      <c r="C73" s="179" t="s">
        <v>42</v>
      </c>
      <c r="D73" s="55" t="s">
        <v>197</v>
      </c>
      <c r="E73" s="55" t="s">
        <v>38</v>
      </c>
      <c r="F73" s="50" t="s">
        <v>7</v>
      </c>
      <c r="G73" s="558" t="s">
        <v>198</v>
      </c>
      <c r="H73" s="462" t="s">
        <v>1470</v>
      </c>
      <c r="I73" s="287" t="s">
        <v>152</v>
      </c>
      <c r="J73" s="464" t="s">
        <v>1414</v>
      </c>
      <c r="K73" s="491" t="s">
        <v>456</v>
      </c>
      <c r="L73" s="187" t="s">
        <v>38</v>
      </c>
      <c r="M73" s="201" t="s">
        <v>96</v>
      </c>
    </row>
    <row r="74" spans="1:13" ht="56.25" customHeight="1" x14ac:dyDescent="0.3">
      <c r="A74" s="70"/>
      <c r="B74" s="178"/>
      <c r="C74" s="179" t="s">
        <v>42</v>
      </c>
      <c r="D74" s="55" t="s">
        <v>413</v>
      </c>
      <c r="E74" s="55" t="s">
        <v>38</v>
      </c>
      <c r="F74" s="50" t="s">
        <v>7</v>
      </c>
      <c r="G74" s="412" t="s">
        <v>2253</v>
      </c>
      <c r="H74" s="462" t="s">
        <v>1469</v>
      </c>
      <c r="I74" s="287" t="s">
        <v>152</v>
      </c>
      <c r="J74" s="464" t="s">
        <v>1414</v>
      </c>
      <c r="K74" s="491" t="s">
        <v>457</v>
      </c>
      <c r="L74" s="187" t="s">
        <v>38</v>
      </c>
      <c r="M74" s="201" t="s">
        <v>96</v>
      </c>
    </row>
    <row r="75" spans="1:13" ht="22.5" customHeight="1" x14ac:dyDescent="0.3">
      <c r="B75" s="178" t="s">
        <v>193</v>
      </c>
      <c r="C75" s="178" t="s">
        <v>42</v>
      </c>
      <c r="D75" s="170" t="s">
        <v>49</v>
      </c>
      <c r="E75" s="360"/>
      <c r="F75" s="360"/>
      <c r="G75" s="565" t="s">
        <v>124</v>
      </c>
      <c r="H75" s="569" t="s">
        <v>1714</v>
      </c>
      <c r="I75" s="191"/>
      <c r="J75" s="197"/>
      <c r="K75" s="497"/>
      <c r="L75" s="191"/>
      <c r="M75" s="197"/>
    </row>
    <row r="76" spans="1:13" ht="115.5" customHeight="1" x14ac:dyDescent="0.3">
      <c r="A76" s="332"/>
      <c r="B76" s="219"/>
      <c r="C76" s="337" t="s">
        <v>42</v>
      </c>
      <c r="D76" s="71" t="s">
        <v>1130</v>
      </c>
      <c r="E76" s="322" t="s">
        <v>505</v>
      </c>
      <c r="F76" s="322" t="s">
        <v>1407</v>
      </c>
      <c r="G76" s="560" t="s">
        <v>1140</v>
      </c>
      <c r="H76" s="462" t="s">
        <v>1475</v>
      </c>
      <c r="I76" s="322" t="s">
        <v>1420</v>
      </c>
      <c r="J76" s="418" t="s">
        <v>1520</v>
      </c>
      <c r="K76" s="491" t="s">
        <v>94</v>
      </c>
      <c r="L76" s="200" t="s">
        <v>1172</v>
      </c>
      <c r="M76" s="201" t="s">
        <v>94</v>
      </c>
    </row>
    <row r="77" spans="1:13" ht="108.75" customHeight="1" x14ac:dyDescent="0.3">
      <c r="B77" s="178"/>
      <c r="C77" s="179" t="s">
        <v>42</v>
      </c>
      <c r="D77" s="55" t="s">
        <v>234</v>
      </c>
      <c r="E77" s="77" t="s">
        <v>127</v>
      </c>
      <c r="F77" s="50" t="s">
        <v>7</v>
      </c>
      <c r="G77" s="558" t="s">
        <v>200</v>
      </c>
      <c r="H77" s="462" t="s">
        <v>1474</v>
      </c>
      <c r="I77" s="344" t="s">
        <v>1476</v>
      </c>
      <c r="J77" s="464" t="s">
        <v>1414</v>
      </c>
      <c r="K77" s="491" t="s">
        <v>458</v>
      </c>
      <c r="L77" s="287" t="s">
        <v>104</v>
      </c>
      <c r="M77" s="193" t="s">
        <v>1360</v>
      </c>
    </row>
    <row r="78" spans="1:13" ht="72.75" customHeight="1" x14ac:dyDescent="0.3">
      <c r="B78" s="178"/>
      <c r="C78" s="179" t="s">
        <v>42</v>
      </c>
      <c r="D78" s="55" t="s">
        <v>230</v>
      </c>
      <c r="E78" s="73" t="s">
        <v>102</v>
      </c>
      <c r="F78" s="50" t="s">
        <v>201</v>
      </c>
      <c r="G78" s="558" t="s">
        <v>202</v>
      </c>
      <c r="H78" s="462" t="s">
        <v>2111</v>
      </c>
      <c r="I78" s="322" t="s">
        <v>1468</v>
      </c>
      <c r="J78" s="193" t="s">
        <v>1521</v>
      </c>
      <c r="K78" s="491" t="s">
        <v>459</v>
      </c>
      <c r="L78" s="287" t="s">
        <v>103</v>
      </c>
      <c r="M78" s="201" t="s">
        <v>96</v>
      </c>
    </row>
    <row r="79" spans="1:13" ht="38.25" customHeight="1" x14ac:dyDescent="0.3">
      <c r="B79" s="178"/>
      <c r="C79" s="179" t="s">
        <v>42</v>
      </c>
      <c r="D79" s="55" t="s">
        <v>231</v>
      </c>
      <c r="E79" s="55" t="s">
        <v>38</v>
      </c>
      <c r="F79" s="50" t="s">
        <v>7</v>
      </c>
      <c r="G79" s="558" t="s">
        <v>203</v>
      </c>
      <c r="H79" s="462" t="s">
        <v>1473</v>
      </c>
      <c r="I79" s="287" t="s">
        <v>152</v>
      </c>
      <c r="J79" s="464" t="s">
        <v>1414</v>
      </c>
      <c r="K79" s="491" t="s">
        <v>460</v>
      </c>
      <c r="L79" s="187" t="s">
        <v>38</v>
      </c>
      <c r="M79" s="201" t="s">
        <v>96</v>
      </c>
    </row>
    <row r="80" spans="1:13" ht="37.5" customHeight="1" x14ac:dyDescent="0.3">
      <c r="B80" s="178"/>
      <c r="C80" s="179" t="s">
        <v>42</v>
      </c>
      <c r="D80" s="55" t="s">
        <v>232</v>
      </c>
      <c r="E80" s="55" t="s">
        <v>38</v>
      </c>
      <c r="F80" s="50" t="s">
        <v>7</v>
      </c>
      <c r="G80" s="558" t="s">
        <v>204</v>
      </c>
      <c r="H80" s="462" t="s">
        <v>1472</v>
      </c>
      <c r="I80" s="287" t="s">
        <v>152</v>
      </c>
      <c r="J80" s="464" t="s">
        <v>1414</v>
      </c>
      <c r="K80" s="491" t="s">
        <v>461</v>
      </c>
      <c r="L80" s="187" t="s">
        <v>38</v>
      </c>
      <c r="M80" s="201" t="s">
        <v>96</v>
      </c>
    </row>
    <row r="81" spans="2:13" ht="22.5" customHeight="1" x14ac:dyDescent="0.3">
      <c r="B81" s="178" t="s">
        <v>492</v>
      </c>
      <c r="C81" s="178">
        <v>1</v>
      </c>
      <c r="D81" s="170" t="s">
        <v>205</v>
      </c>
      <c r="E81" s="170"/>
      <c r="F81" s="170"/>
      <c r="G81" s="565" t="s">
        <v>120</v>
      </c>
      <c r="H81" s="569" t="s">
        <v>1715</v>
      </c>
      <c r="I81" s="191"/>
      <c r="J81" s="197"/>
      <c r="K81" s="497"/>
      <c r="L81" s="191"/>
      <c r="M81" s="197"/>
    </row>
    <row r="82" spans="2:13" ht="60.75" x14ac:dyDescent="0.3">
      <c r="B82" s="182"/>
      <c r="C82" s="179" t="s">
        <v>42</v>
      </c>
      <c r="D82" s="48" t="s">
        <v>1131</v>
      </c>
      <c r="E82" s="48" t="s">
        <v>38</v>
      </c>
      <c r="F82" s="48" t="s">
        <v>2491</v>
      </c>
      <c r="G82" s="562" t="s">
        <v>206</v>
      </c>
      <c r="H82" s="462" t="s">
        <v>2112</v>
      </c>
      <c r="I82" s="287" t="s">
        <v>152</v>
      </c>
      <c r="J82" s="554" t="s">
        <v>1414</v>
      </c>
      <c r="K82" s="491" t="s">
        <v>1173</v>
      </c>
      <c r="L82" s="187" t="s">
        <v>1174</v>
      </c>
      <c r="M82" s="193" t="s">
        <v>1361</v>
      </c>
    </row>
    <row r="83" spans="2:13" ht="48.75" customHeight="1" x14ac:dyDescent="0.3">
      <c r="B83" s="182"/>
      <c r="C83" s="177">
        <v>1</v>
      </c>
      <c r="D83" s="48" t="s">
        <v>207</v>
      </c>
      <c r="E83" s="77" t="s">
        <v>1132</v>
      </c>
      <c r="F83" s="55" t="s">
        <v>553</v>
      </c>
      <c r="G83" s="558" t="s">
        <v>208</v>
      </c>
      <c r="H83" s="462" t="s">
        <v>1484</v>
      </c>
      <c r="I83" s="322" t="s">
        <v>1477</v>
      </c>
      <c r="J83" s="554" t="s">
        <v>1501</v>
      </c>
      <c r="K83" s="491" t="s">
        <v>462</v>
      </c>
      <c r="L83" s="205" t="s">
        <v>114</v>
      </c>
      <c r="M83" s="201" t="s">
        <v>96</v>
      </c>
    </row>
    <row r="84" spans="2:13" ht="39" customHeight="1" x14ac:dyDescent="0.3">
      <c r="B84" s="182"/>
      <c r="C84" s="177">
        <v>1</v>
      </c>
      <c r="D84" s="48" t="s">
        <v>209</v>
      </c>
      <c r="E84" s="67" t="s">
        <v>1133</v>
      </c>
      <c r="F84" s="65" t="s">
        <v>7</v>
      </c>
      <c r="G84" s="558" t="s">
        <v>210</v>
      </c>
      <c r="H84" s="462" t="s">
        <v>1485</v>
      </c>
      <c r="I84" s="322" t="s">
        <v>1419</v>
      </c>
      <c r="J84" s="554" t="s">
        <v>1414</v>
      </c>
      <c r="K84" s="491" t="s">
        <v>463</v>
      </c>
      <c r="L84" s="205" t="s">
        <v>111</v>
      </c>
      <c r="M84" s="201" t="s">
        <v>96</v>
      </c>
    </row>
    <row r="85" spans="2:13" ht="37.5" customHeight="1" x14ac:dyDescent="0.3">
      <c r="B85" s="182"/>
      <c r="C85" s="177">
        <v>1</v>
      </c>
      <c r="D85" s="48" t="s">
        <v>211</v>
      </c>
      <c r="E85" s="67" t="s">
        <v>1133</v>
      </c>
      <c r="F85" s="65" t="s">
        <v>554</v>
      </c>
      <c r="G85" s="558" t="s">
        <v>212</v>
      </c>
      <c r="H85" s="462" t="s">
        <v>1486</v>
      </c>
      <c r="I85" s="322" t="s">
        <v>1419</v>
      </c>
      <c r="J85" s="554" t="s">
        <v>1414</v>
      </c>
      <c r="K85" s="489" t="s">
        <v>94</v>
      </c>
      <c r="L85" s="187" t="s">
        <v>416</v>
      </c>
      <c r="M85" s="193" t="s">
        <v>94</v>
      </c>
    </row>
    <row r="86" spans="2:13" ht="27" customHeight="1" x14ac:dyDescent="0.3">
      <c r="B86" s="178" t="s">
        <v>199</v>
      </c>
      <c r="C86" s="178" t="s">
        <v>42</v>
      </c>
      <c r="D86" s="170" t="s">
        <v>213</v>
      </c>
      <c r="E86" s="170"/>
      <c r="F86" s="170"/>
      <c r="G86" s="565" t="s">
        <v>121</v>
      </c>
      <c r="H86" s="569" t="s">
        <v>1716</v>
      </c>
      <c r="I86" s="191"/>
      <c r="J86" s="197"/>
      <c r="K86" s="497"/>
      <c r="L86" s="191"/>
      <c r="M86" s="197"/>
    </row>
    <row r="87" spans="2:13" ht="36" customHeight="1" x14ac:dyDescent="0.3">
      <c r="B87" s="182"/>
      <c r="C87" s="345" t="s">
        <v>42</v>
      </c>
      <c r="D87" s="71" t="s">
        <v>1091</v>
      </c>
      <c r="E87" s="71" t="s">
        <v>38</v>
      </c>
      <c r="F87" s="71" t="s">
        <v>2490</v>
      </c>
      <c r="G87" s="560" t="s">
        <v>214</v>
      </c>
      <c r="H87" s="462" t="s">
        <v>1487</v>
      </c>
      <c r="I87" s="287" t="s">
        <v>152</v>
      </c>
      <c r="J87" s="554" t="s">
        <v>1499</v>
      </c>
      <c r="K87" s="491" t="s">
        <v>470</v>
      </c>
      <c r="L87" s="187" t="s">
        <v>38</v>
      </c>
      <c r="M87" s="201" t="s">
        <v>96</v>
      </c>
    </row>
    <row r="88" spans="2:13" ht="64.5" customHeight="1" x14ac:dyDescent="0.3">
      <c r="B88" s="184"/>
      <c r="C88" s="345" t="s">
        <v>42</v>
      </c>
      <c r="D88" s="71" t="s">
        <v>1134</v>
      </c>
      <c r="E88" s="221" t="s">
        <v>1135</v>
      </c>
      <c r="F88" s="322" t="s">
        <v>1090</v>
      </c>
      <c r="G88" s="560" t="s">
        <v>410</v>
      </c>
      <c r="H88" s="462" t="s">
        <v>1488</v>
      </c>
      <c r="I88" s="322" t="s">
        <v>1478</v>
      </c>
      <c r="J88" s="554" t="s">
        <v>1498</v>
      </c>
      <c r="K88" s="489" t="s">
        <v>94</v>
      </c>
      <c r="L88" s="200" t="s">
        <v>1175</v>
      </c>
      <c r="M88" s="193" t="s">
        <v>94</v>
      </c>
    </row>
    <row r="89" spans="2:13" ht="103.5" customHeight="1" x14ac:dyDescent="0.3">
      <c r="B89" s="182"/>
      <c r="C89" s="345" t="s">
        <v>42</v>
      </c>
      <c r="D89" s="48" t="s">
        <v>215</v>
      </c>
      <c r="E89" s="66" t="s">
        <v>1154</v>
      </c>
      <c r="F89" s="50" t="s">
        <v>1092</v>
      </c>
      <c r="G89" s="562" t="s">
        <v>216</v>
      </c>
      <c r="H89" s="556" t="s">
        <v>1489</v>
      </c>
      <c r="I89" s="322" t="s">
        <v>1479</v>
      </c>
      <c r="J89" s="554" t="s">
        <v>1496</v>
      </c>
      <c r="K89" s="491" t="s">
        <v>468</v>
      </c>
      <c r="L89" s="287" t="s">
        <v>101</v>
      </c>
      <c r="M89" s="201" t="s">
        <v>1360</v>
      </c>
    </row>
    <row r="90" spans="2:13" ht="108.75" customHeight="1" x14ac:dyDescent="0.3">
      <c r="B90" s="182"/>
      <c r="C90" s="345" t="s">
        <v>42</v>
      </c>
      <c r="D90" s="48" t="s">
        <v>219</v>
      </c>
      <c r="E90" s="48" t="s">
        <v>1155</v>
      </c>
      <c r="F90" s="50" t="s">
        <v>1093</v>
      </c>
      <c r="G90" s="562" t="s">
        <v>220</v>
      </c>
      <c r="H90" s="556" t="s">
        <v>1490</v>
      </c>
      <c r="I90" s="322" t="s">
        <v>1483</v>
      </c>
      <c r="J90" s="554" t="s">
        <v>1497</v>
      </c>
      <c r="K90" s="491" t="s">
        <v>467</v>
      </c>
      <c r="L90" s="287" t="s">
        <v>107</v>
      </c>
      <c r="M90" s="201" t="s">
        <v>1360</v>
      </c>
    </row>
    <row r="91" spans="2:13" ht="135" customHeight="1" x14ac:dyDescent="0.3">
      <c r="B91" s="182"/>
      <c r="C91" s="345" t="s">
        <v>42</v>
      </c>
      <c r="D91" s="48" t="s">
        <v>221</v>
      </c>
      <c r="E91" s="48" t="s">
        <v>1156</v>
      </c>
      <c r="F91" s="226" t="s">
        <v>1136</v>
      </c>
      <c r="G91" s="562" t="s">
        <v>125</v>
      </c>
      <c r="H91" s="556" t="s">
        <v>1491</v>
      </c>
      <c r="I91" s="322" t="s">
        <v>1481</v>
      </c>
      <c r="J91" s="554" t="s">
        <v>1495</v>
      </c>
      <c r="K91" s="491" t="s">
        <v>466</v>
      </c>
      <c r="L91" s="287" t="s">
        <v>106</v>
      </c>
      <c r="M91" s="201" t="s">
        <v>1360</v>
      </c>
    </row>
    <row r="92" spans="2:13" ht="96.75" customHeight="1" x14ac:dyDescent="0.3">
      <c r="B92" s="182"/>
      <c r="C92" s="345" t="s">
        <v>42</v>
      </c>
      <c r="D92" s="48" t="s">
        <v>217</v>
      </c>
      <c r="E92" s="48" t="s">
        <v>110</v>
      </c>
      <c r="F92" s="48" t="s">
        <v>7</v>
      </c>
      <c r="G92" s="562" t="s">
        <v>218</v>
      </c>
      <c r="H92" s="556" t="s">
        <v>2113</v>
      </c>
      <c r="I92" s="228" t="s">
        <v>1482</v>
      </c>
      <c r="J92" s="554" t="s">
        <v>1414</v>
      </c>
      <c r="K92" s="491" t="s">
        <v>469</v>
      </c>
      <c r="L92" s="287" t="s">
        <v>105</v>
      </c>
      <c r="M92" s="201" t="s">
        <v>1360</v>
      </c>
    </row>
    <row r="93" spans="2:13" ht="39.75" customHeight="1" x14ac:dyDescent="0.3">
      <c r="B93" s="182"/>
      <c r="C93" s="345" t="s">
        <v>42</v>
      </c>
      <c r="D93" s="67" t="s">
        <v>224</v>
      </c>
      <c r="E93" s="67" t="s">
        <v>50</v>
      </c>
      <c r="F93" s="322" t="s">
        <v>2489</v>
      </c>
      <c r="G93" s="558" t="s">
        <v>222</v>
      </c>
      <c r="H93" s="556" t="s">
        <v>1492</v>
      </c>
      <c r="I93" s="287" t="s">
        <v>1480</v>
      </c>
      <c r="J93" s="554" t="s">
        <v>1414</v>
      </c>
      <c r="K93" s="489" t="s">
        <v>94</v>
      </c>
      <c r="L93" s="200" t="s">
        <v>464</v>
      </c>
      <c r="M93" s="196" t="s">
        <v>94</v>
      </c>
    </row>
    <row r="94" spans="2:13" ht="53.25" customHeight="1" x14ac:dyDescent="0.3">
      <c r="B94" s="182"/>
      <c r="C94" s="345" t="s">
        <v>42</v>
      </c>
      <c r="D94" s="48" t="s">
        <v>225</v>
      </c>
      <c r="E94" s="78" t="s">
        <v>109</v>
      </c>
      <c r="F94" s="50" t="s">
        <v>555</v>
      </c>
      <c r="G94" s="562" t="s">
        <v>226</v>
      </c>
      <c r="H94" s="556" t="s">
        <v>1493</v>
      </c>
      <c r="I94" s="78" t="s">
        <v>2114</v>
      </c>
      <c r="J94" s="193" t="s">
        <v>1500</v>
      </c>
      <c r="K94" s="489" t="s">
        <v>94</v>
      </c>
      <c r="L94" s="187" t="s">
        <v>416</v>
      </c>
      <c r="M94" s="196" t="s">
        <v>94</v>
      </c>
    </row>
    <row r="95" spans="2:13" ht="27" customHeight="1" x14ac:dyDescent="0.3">
      <c r="B95" s="178" t="s">
        <v>1094</v>
      </c>
      <c r="C95" s="178"/>
      <c r="D95" s="170" t="s">
        <v>1095</v>
      </c>
      <c r="E95" s="170"/>
      <c r="F95" s="170"/>
      <c r="G95" s="197" t="s">
        <v>1402</v>
      </c>
      <c r="H95" s="497" t="s">
        <v>1717</v>
      </c>
      <c r="I95" s="170"/>
      <c r="J95" s="581"/>
      <c r="K95" s="497"/>
      <c r="L95" s="191"/>
      <c r="M95" s="197"/>
    </row>
    <row r="96" spans="2:13" ht="75" customHeight="1" x14ac:dyDescent="0.3">
      <c r="B96" s="182"/>
      <c r="C96" s="179">
        <v>1</v>
      </c>
      <c r="D96" s="67" t="s">
        <v>1188</v>
      </c>
      <c r="E96" s="67" t="s">
        <v>38</v>
      </c>
      <c r="F96" s="71" t="s">
        <v>1408</v>
      </c>
      <c r="G96" s="558" t="s">
        <v>223</v>
      </c>
      <c r="H96" s="462" t="s">
        <v>1494</v>
      </c>
      <c r="I96" s="287" t="s">
        <v>152</v>
      </c>
      <c r="J96" s="554" t="s">
        <v>1414</v>
      </c>
      <c r="K96" s="493" t="s">
        <v>465</v>
      </c>
      <c r="L96" s="190" t="s">
        <v>38</v>
      </c>
      <c r="M96" s="202" t="s">
        <v>96</v>
      </c>
    </row>
  </sheetData>
  <sheetProtection selectLockedCells="1"/>
  <autoFilter ref="B7:M96" xr:uid="{00000000-0009-0000-0000-000003000000}"/>
  <mergeCells count="35">
    <mergeCell ref="L65:L66"/>
    <mergeCell ref="M65:M66"/>
    <mergeCell ref="C5:D5"/>
    <mergeCell ref="C33:C34"/>
    <mergeCell ref="D33:D34"/>
    <mergeCell ref="E33:E34"/>
    <mergeCell ref="G33:G34"/>
    <mergeCell ref="K33:K34"/>
    <mergeCell ref="L33:L34"/>
    <mergeCell ref="M33:M34"/>
    <mergeCell ref="G13:G14"/>
    <mergeCell ref="K13:K14"/>
    <mergeCell ref="L13:L14"/>
    <mergeCell ref="K65:K66"/>
    <mergeCell ref="H33:H34"/>
    <mergeCell ref="I33:I34"/>
    <mergeCell ref="C2:E4"/>
    <mergeCell ref="M13:M14"/>
    <mergeCell ref="B13:B14"/>
    <mergeCell ref="C13:C14"/>
    <mergeCell ref="D13:D14"/>
    <mergeCell ref="E13:E14"/>
    <mergeCell ref="H13:H14"/>
    <mergeCell ref="I13:I14"/>
    <mergeCell ref="J13:J14"/>
    <mergeCell ref="H65:H66"/>
    <mergeCell ref="I65:I66"/>
    <mergeCell ref="J65:J66"/>
    <mergeCell ref="J33:J34"/>
    <mergeCell ref="B33:B34"/>
    <mergeCell ref="C65:C66"/>
    <mergeCell ref="D65:D66"/>
    <mergeCell ref="E65:E66"/>
    <mergeCell ref="G65:G66"/>
    <mergeCell ref="B65:B66"/>
  </mergeCells>
  <hyperlinks>
    <hyperlink ref="C5:D5" location="Inhaltsverzeichnis!A1" display="zurück zum Inhaltsverzeichnis" xr:uid="{00000000-0004-0000-0300-000000000000}"/>
    <hyperlink ref="F14" location="Länderkennung!A1" display="Link zum Tabellenblatt &quot;Länderkennung&quot;" xr:uid="{00000000-0004-0000-0300-000001000000}"/>
  </hyperlinks>
  <pageMargins left="0.23622047244094491" right="0.23622047244094491" top="0.35433070866141736" bottom="0.35433070866141736" header="0.11811023622047245" footer="0.11811023622047245"/>
  <pageSetup paperSize="9" orientation="landscape" r:id="rId1"/>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6"/>
  <dimension ref="A1:M36"/>
  <sheetViews>
    <sheetView showGridLines="0" showRuler="0" zoomScaleSheetLayoutView="100" workbookViewId="0">
      <pane ySplit="4" topLeftCell="A5" activePane="bottomLeft" state="frozen"/>
      <selection pane="bottomLeft"/>
    </sheetView>
  </sheetViews>
  <sheetFormatPr baseColWidth="10" defaultColWidth="9" defaultRowHeight="13.5" x14ac:dyDescent="0.35"/>
  <cols>
    <col min="1" max="1" width="2.86328125" style="31" customWidth="1"/>
    <col min="2" max="2" width="17.73046875" style="31" customWidth="1"/>
    <col min="3" max="3" width="23.86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8.75" customHeight="1" x14ac:dyDescent="0.45">
      <c r="B2" s="754" t="s">
        <v>1650</v>
      </c>
      <c r="C2" s="754"/>
      <c r="D2" s="754"/>
      <c r="E2" s="754"/>
      <c r="F2" s="7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17.649999999999999" x14ac:dyDescent="0.5">
      <c r="B6" s="230"/>
      <c r="C6" s="230"/>
      <c r="E6" s="230"/>
      <c r="F6" s="230"/>
      <c r="G6" s="230"/>
      <c r="H6" s="230"/>
    </row>
    <row r="7" spans="1:13" ht="24.95" customHeight="1" x14ac:dyDescent="0.5">
      <c r="B7" s="1630" t="s">
        <v>1759</v>
      </c>
      <c r="C7" s="1631"/>
      <c r="D7" s="230"/>
      <c r="E7" s="1630" t="s">
        <v>1760</v>
      </c>
      <c r="F7" s="1630"/>
      <c r="H7" s="4"/>
    </row>
    <row r="8" spans="1:13" ht="8.25" customHeight="1" x14ac:dyDescent="0.35">
      <c r="B8" s="296"/>
      <c r="C8" s="296"/>
      <c r="D8" s="296"/>
      <c r="E8" s="3"/>
      <c r="H8" s="3"/>
      <c r="J8" s="295"/>
      <c r="K8" s="295"/>
      <c r="L8" s="295"/>
      <c r="M8" s="295"/>
    </row>
    <row r="9" spans="1:13" ht="72.75" customHeight="1" x14ac:dyDescent="0.35">
      <c r="B9" s="595" t="s">
        <v>2179</v>
      </c>
      <c r="C9" s="1627" t="s">
        <v>1648</v>
      </c>
      <c r="D9" s="1629"/>
      <c r="E9" s="597" t="s">
        <v>2179</v>
      </c>
      <c r="F9" s="1664"/>
      <c r="G9" s="1626"/>
      <c r="H9" s="302"/>
      <c r="I9" s="303"/>
      <c r="J9" s="295"/>
      <c r="K9" s="295"/>
      <c r="L9" s="295"/>
      <c r="M9" s="295"/>
    </row>
    <row r="10" spans="1:13" ht="45" customHeight="1" x14ac:dyDescent="0.35">
      <c r="B10" s="596" t="s">
        <v>1746</v>
      </c>
      <c r="C10" s="1627" t="s">
        <v>1649</v>
      </c>
      <c r="D10" s="1629"/>
      <c r="E10" s="598" t="s">
        <v>1746</v>
      </c>
      <c r="F10" s="1665"/>
      <c r="G10" s="1628"/>
      <c r="H10" s="302"/>
      <c r="I10" s="303"/>
      <c r="J10" s="296"/>
      <c r="K10" s="295"/>
      <c r="L10" s="295"/>
      <c r="M10" s="295"/>
    </row>
    <row r="11" spans="1:13" ht="24" customHeight="1" x14ac:dyDescent="0.35">
      <c r="B11" s="298"/>
      <c r="C11" s="298"/>
      <c r="D11" s="298"/>
      <c r="E11" s="304"/>
      <c r="F11" s="305"/>
      <c r="G11" s="305"/>
      <c r="H11" s="306"/>
      <c r="I11" s="303"/>
      <c r="J11" s="296"/>
      <c r="K11" s="295"/>
      <c r="L11" s="295"/>
      <c r="M11" s="295"/>
    </row>
    <row r="12" spans="1:13" ht="15" x14ac:dyDescent="0.35">
      <c r="B12" s="298"/>
      <c r="C12" s="296"/>
      <c r="D12" s="296"/>
      <c r="E12" s="36"/>
      <c r="H12" s="297"/>
      <c r="I12" s="296"/>
      <c r="J12" s="296"/>
      <c r="K12" s="295"/>
      <c r="L12" s="295"/>
      <c r="M12" s="295"/>
    </row>
    <row r="13" spans="1:13" x14ac:dyDescent="0.35">
      <c r="B13" s="27" t="s">
        <v>1747</v>
      </c>
    </row>
    <row r="14" spans="1:13" ht="24.95" customHeight="1" x14ac:dyDescent="0.35">
      <c r="B14" s="1632" t="s">
        <v>1801</v>
      </c>
      <c r="C14" s="1633"/>
      <c r="D14" s="1633"/>
      <c r="E14" s="1633"/>
      <c r="F14" s="1633"/>
      <c r="G14" s="1633"/>
      <c r="H14" s="27"/>
    </row>
    <row r="15" spans="1:13" ht="24.95" customHeight="1" x14ac:dyDescent="0.35">
      <c r="B15" s="1620" t="s">
        <v>1795</v>
      </c>
      <c r="C15" s="1621"/>
      <c r="D15" s="1621"/>
      <c r="E15" s="1621"/>
      <c r="F15" s="1622"/>
      <c r="G15" s="594" t="s">
        <v>1796</v>
      </c>
      <c r="H15" s="27"/>
    </row>
    <row r="16" spans="1:13" x14ac:dyDescent="0.35">
      <c r="B16" s="27"/>
      <c r="C16" s="27"/>
      <c r="D16" s="27"/>
      <c r="E16" s="27"/>
      <c r="F16" s="27"/>
      <c r="G16" s="27"/>
      <c r="H16" s="27"/>
    </row>
    <row r="17" spans="2:9" ht="24.95" customHeight="1" x14ac:dyDescent="0.35">
      <c r="B17" s="1701" t="s">
        <v>1802</v>
      </c>
      <c r="C17" s="1702"/>
      <c r="D17" s="1703"/>
      <c r="E17" s="324"/>
      <c r="F17" s="324"/>
      <c r="G17" s="27"/>
      <c r="H17" s="27"/>
    </row>
    <row r="18" spans="2:9" ht="24.95" customHeight="1" x14ac:dyDescent="0.35">
      <c r="B18" s="1639" t="s">
        <v>1775</v>
      </c>
      <c r="C18" s="1640"/>
      <c r="D18" s="1640"/>
      <c r="E18" s="1640"/>
      <c r="F18" s="1641"/>
      <c r="G18" s="27"/>
      <c r="H18" s="27"/>
    </row>
    <row r="19" spans="2:9" x14ac:dyDescent="0.35">
      <c r="B19" s="27"/>
      <c r="C19" s="27"/>
      <c r="D19" s="27"/>
      <c r="E19" s="27"/>
      <c r="F19" s="27"/>
      <c r="G19" s="27"/>
      <c r="H19" s="27"/>
    </row>
    <row r="20" spans="2:9" x14ac:dyDescent="0.35">
      <c r="B20" s="27"/>
      <c r="C20" s="27"/>
      <c r="D20" s="27"/>
      <c r="E20" s="27"/>
      <c r="F20" s="27"/>
      <c r="G20" s="27"/>
      <c r="H20" s="27"/>
    </row>
    <row r="23" spans="2:9" ht="35.1" customHeight="1" x14ac:dyDescent="0.4">
      <c r="B23" s="1649" t="s">
        <v>1748</v>
      </c>
      <c r="C23" s="1650"/>
      <c r="D23" s="1650"/>
    </row>
    <row r="25" spans="2:9" ht="24.95" customHeight="1" x14ac:dyDescent="0.35">
      <c r="B25" s="1647" t="s">
        <v>1765</v>
      </c>
      <c r="C25" s="1647"/>
    </row>
    <row r="26" spans="2:9" ht="24" customHeight="1" x14ac:dyDescent="0.45">
      <c r="B26" s="299" t="s">
        <v>1740</v>
      </c>
      <c r="C26" s="299" t="s">
        <v>1741</v>
      </c>
      <c r="D26" s="1642" t="s">
        <v>1742</v>
      </c>
      <c r="E26" s="1643"/>
      <c r="F26" s="1642" t="s">
        <v>1743</v>
      </c>
      <c r="G26" s="1643"/>
      <c r="H26" s="308"/>
      <c r="I26"/>
    </row>
    <row r="27" spans="2:9" ht="30" customHeight="1" x14ac:dyDescent="0.35">
      <c r="B27" s="1666" t="s">
        <v>1820</v>
      </c>
      <c r="C27" s="1667"/>
      <c r="D27" s="1667"/>
      <c r="E27" s="1667"/>
      <c r="F27" s="1667"/>
      <c r="G27" s="1668"/>
    </row>
    <row r="30" spans="2:9" ht="24.95" customHeight="1" x14ac:dyDescent="0.35">
      <c r="B30" s="1647" t="s">
        <v>2187</v>
      </c>
      <c r="C30" s="1648"/>
    </row>
    <row r="31" spans="2:9" ht="61.5" customHeight="1" x14ac:dyDescent="0.35">
      <c r="B31" s="322" t="s">
        <v>583</v>
      </c>
      <c r="C31" s="1731" t="s">
        <v>2202</v>
      </c>
      <c r="D31" s="1185" t="s">
        <v>1464</v>
      </c>
      <c r="E31" s="1185"/>
      <c r="F31" s="1185" t="s">
        <v>1831</v>
      </c>
      <c r="G31" s="1185"/>
    </row>
    <row r="32" spans="2:9" ht="61.5" customHeight="1" x14ac:dyDescent="0.35">
      <c r="B32" s="322" t="s">
        <v>584</v>
      </c>
      <c r="C32" s="1732"/>
      <c r="D32" s="1185" t="s">
        <v>1464</v>
      </c>
      <c r="E32" s="1185"/>
      <c r="F32" s="1185" t="s">
        <v>1831</v>
      </c>
      <c r="G32" s="1185"/>
    </row>
    <row r="35" spans="2:9" ht="13.9" x14ac:dyDescent="0.4">
      <c r="B35" s="300" t="s">
        <v>1744</v>
      </c>
    </row>
    <row r="36" spans="2:9" ht="42" customHeight="1" x14ac:dyDescent="0.45">
      <c r="B36" s="1743"/>
      <c r="C36" s="1744"/>
      <c r="D36" s="1745"/>
      <c r="E36" s="1746"/>
      <c r="F36" s="1746"/>
      <c r="G36" s="1747"/>
      <c r="H36" s="9"/>
      <c r="I36"/>
    </row>
  </sheetData>
  <mergeCells count="25">
    <mergeCell ref="B27:G27"/>
    <mergeCell ref="D31:E31"/>
    <mergeCell ref="F31:G31"/>
    <mergeCell ref="B36:C36"/>
    <mergeCell ref="D36:G36"/>
    <mergeCell ref="D32:E32"/>
    <mergeCell ref="F32:G32"/>
    <mergeCell ref="C31:C32"/>
    <mergeCell ref="B30:C30"/>
    <mergeCell ref="B14:G14"/>
    <mergeCell ref="B15:F15"/>
    <mergeCell ref="B17:D17"/>
    <mergeCell ref="B18:F18"/>
    <mergeCell ref="D26:E26"/>
    <mergeCell ref="F26:G26"/>
    <mergeCell ref="B23:D23"/>
    <mergeCell ref="B25:C25"/>
    <mergeCell ref="B2:F2"/>
    <mergeCell ref="C9:D9"/>
    <mergeCell ref="F9:G9"/>
    <mergeCell ref="C10:D10"/>
    <mergeCell ref="F10:G10"/>
    <mergeCell ref="B3:C3"/>
    <mergeCell ref="B7:C7"/>
    <mergeCell ref="E7:F7"/>
  </mergeCells>
  <hyperlinks>
    <hyperlink ref="B3" location="Inhaltsverzeichnis!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7"/>
  <dimension ref="A1:M34"/>
  <sheetViews>
    <sheetView showGridLines="0" showRuler="0" zoomScaleSheetLayoutView="100" workbookViewId="0">
      <pane ySplit="4" topLeftCell="A5" activePane="bottomLeft" state="frozen"/>
      <selection pane="bottomLeft"/>
    </sheetView>
  </sheetViews>
  <sheetFormatPr baseColWidth="10" defaultColWidth="9" defaultRowHeight="13.5" x14ac:dyDescent="0.35"/>
  <cols>
    <col min="1" max="1" width="2.86328125" style="31" customWidth="1"/>
    <col min="2" max="2" width="17.73046875" style="31" customWidth="1"/>
    <col min="3" max="3" width="23.1328125" style="31" customWidth="1"/>
    <col min="4" max="4" width="18.3984375" style="31" customWidth="1"/>
    <col min="5" max="5" width="15" style="31" customWidth="1"/>
    <col min="6" max="6" width="22.73046875" style="31" customWidth="1"/>
    <col min="7" max="7" width="23.1328125" style="31" customWidth="1"/>
    <col min="8" max="16384" width="9" style="31"/>
  </cols>
  <sheetData>
    <row r="1" spans="1:13" ht="9" customHeight="1" x14ac:dyDescent="0.35"/>
    <row r="2" spans="1:13" ht="45.75" customHeight="1" x14ac:dyDescent="0.45">
      <c r="B2" s="754" t="s">
        <v>1653</v>
      </c>
      <c r="C2" s="754"/>
      <c r="D2" s="754"/>
      <c r="E2" s="754"/>
      <c r="F2" s="7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17.649999999999999" x14ac:dyDescent="0.5">
      <c r="B6" s="230"/>
      <c r="C6" s="230"/>
      <c r="E6" s="230"/>
      <c r="F6" s="230"/>
      <c r="G6" s="230"/>
      <c r="H6" s="230"/>
    </row>
    <row r="7" spans="1:13" ht="24.95" customHeight="1" x14ac:dyDescent="0.5">
      <c r="B7" s="1630" t="s">
        <v>1759</v>
      </c>
      <c r="C7" s="1631"/>
      <c r="D7" s="230"/>
      <c r="E7" s="1630" t="s">
        <v>1760</v>
      </c>
      <c r="F7" s="1630"/>
      <c r="H7" s="4"/>
    </row>
    <row r="8" spans="1:13" ht="8.25" customHeight="1" x14ac:dyDescent="0.35">
      <c r="B8" s="296"/>
      <c r="C8" s="296"/>
      <c r="D8" s="296"/>
      <c r="E8" s="3"/>
      <c r="H8" s="3"/>
      <c r="J8" s="295"/>
      <c r="K8" s="295"/>
      <c r="L8" s="295"/>
      <c r="M8" s="295"/>
    </row>
    <row r="9" spans="1:13" ht="72.75" customHeight="1" x14ac:dyDescent="0.35">
      <c r="B9" s="595" t="s">
        <v>2179</v>
      </c>
      <c r="C9" s="1627" t="s">
        <v>1652</v>
      </c>
      <c r="D9" s="1629"/>
      <c r="E9" s="597" t="s">
        <v>2179</v>
      </c>
      <c r="F9" s="1664"/>
      <c r="G9" s="1626"/>
      <c r="H9" s="302"/>
      <c r="I9" s="303"/>
      <c r="J9" s="295"/>
      <c r="K9" s="295"/>
      <c r="L9" s="295"/>
      <c r="M9" s="295"/>
    </row>
    <row r="10" spans="1:13" ht="45" customHeight="1" x14ac:dyDescent="0.35">
      <c r="B10" s="596" t="s">
        <v>1746</v>
      </c>
      <c r="C10" s="1627" t="s">
        <v>1651</v>
      </c>
      <c r="D10" s="1629"/>
      <c r="E10" s="598" t="s">
        <v>1746</v>
      </c>
      <c r="F10" s="1665"/>
      <c r="G10" s="1628"/>
      <c r="H10" s="302"/>
      <c r="I10" s="303"/>
      <c r="J10" s="296"/>
      <c r="K10" s="295"/>
      <c r="L10" s="295"/>
      <c r="M10" s="295"/>
    </row>
    <row r="11" spans="1:13" ht="24" customHeight="1" x14ac:dyDescent="0.35">
      <c r="B11" s="298"/>
      <c r="C11" s="298"/>
      <c r="D11" s="298"/>
      <c r="E11" s="304"/>
      <c r="F11" s="305"/>
      <c r="G11" s="305"/>
      <c r="H11" s="306"/>
      <c r="I11" s="303"/>
      <c r="J11" s="296"/>
      <c r="K11" s="295"/>
      <c r="L11" s="295"/>
      <c r="M11" s="295"/>
    </row>
    <row r="12" spans="1:13" ht="15" x14ac:dyDescent="0.35">
      <c r="B12" s="298"/>
      <c r="C12" s="296"/>
      <c r="D12" s="296"/>
      <c r="E12" s="36"/>
      <c r="H12" s="297"/>
      <c r="I12" s="296"/>
      <c r="J12" s="296"/>
      <c r="K12" s="295"/>
      <c r="L12" s="295"/>
      <c r="M12" s="295"/>
    </row>
    <row r="13" spans="1:13" x14ac:dyDescent="0.35">
      <c r="B13" s="27" t="s">
        <v>1747</v>
      </c>
    </row>
    <row r="14" spans="1:13" ht="24.95" customHeight="1" x14ac:dyDescent="0.35">
      <c r="B14" s="1632" t="s">
        <v>1732</v>
      </c>
      <c r="C14" s="1633"/>
      <c r="D14" s="1633"/>
      <c r="E14" s="1633"/>
      <c r="F14" s="1633"/>
      <c r="G14" s="1633"/>
      <c r="H14" s="27"/>
    </row>
    <row r="15" spans="1:13" x14ac:dyDescent="0.35">
      <c r="B15" s="27"/>
      <c r="C15" s="27"/>
      <c r="D15" s="27"/>
      <c r="E15" s="27"/>
      <c r="F15" s="27"/>
      <c r="G15" s="27"/>
      <c r="H15" s="27"/>
    </row>
    <row r="16" spans="1:13" ht="24.95" customHeight="1" x14ac:dyDescent="0.35">
      <c r="B16" s="1701" t="s">
        <v>1803</v>
      </c>
      <c r="C16" s="1702"/>
      <c r="D16" s="1703"/>
      <c r="E16" s="324"/>
      <c r="F16" s="324"/>
      <c r="G16" s="27"/>
      <c r="H16" s="27"/>
    </row>
    <row r="17" spans="2:9" ht="24.95" customHeight="1" x14ac:dyDescent="0.35">
      <c r="B17" s="1678" t="s">
        <v>1776</v>
      </c>
      <c r="C17" s="1679"/>
      <c r="D17" s="1679"/>
      <c r="E17" s="1679"/>
      <c r="F17" s="1679"/>
      <c r="G17" s="1679"/>
      <c r="H17" s="27"/>
    </row>
    <row r="18" spans="2:9" x14ac:dyDescent="0.35">
      <c r="B18" s="27"/>
      <c r="C18" s="27"/>
      <c r="D18" s="27"/>
      <c r="E18" s="27"/>
      <c r="F18" s="27"/>
      <c r="G18" s="27"/>
      <c r="H18" s="27"/>
    </row>
    <row r="19" spans="2:9" x14ac:dyDescent="0.35">
      <c r="B19" s="27"/>
      <c r="C19" s="27"/>
      <c r="D19" s="27"/>
      <c r="E19" s="27"/>
      <c r="F19" s="27"/>
      <c r="G19" s="27"/>
      <c r="H19" s="27"/>
    </row>
    <row r="22" spans="2:9" ht="35.1" customHeight="1" x14ac:dyDescent="0.4">
      <c r="B22" s="1649" t="s">
        <v>1748</v>
      </c>
      <c r="C22" s="1650"/>
      <c r="D22" s="1650"/>
    </row>
    <row r="24" spans="2:9" ht="24.95" customHeight="1" x14ac:dyDescent="0.35">
      <c r="B24" s="1647" t="s">
        <v>1766</v>
      </c>
      <c r="C24" s="1647"/>
    </row>
    <row r="25" spans="2:9" ht="24" customHeight="1" x14ac:dyDescent="0.45">
      <c r="B25" s="299" t="s">
        <v>1740</v>
      </c>
      <c r="C25" s="299" t="s">
        <v>1741</v>
      </c>
      <c r="D25" s="1642" t="s">
        <v>1742</v>
      </c>
      <c r="E25" s="1643"/>
      <c r="F25" s="1642" t="s">
        <v>1743</v>
      </c>
      <c r="G25" s="1643"/>
      <c r="H25" s="308"/>
      <c r="I25"/>
    </row>
    <row r="26" spans="2:9" ht="30" customHeight="1" x14ac:dyDescent="0.35">
      <c r="B26" s="1666" t="s">
        <v>1832</v>
      </c>
      <c r="C26" s="1667"/>
      <c r="D26" s="1667"/>
      <c r="E26" s="1667"/>
      <c r="F26" s="1667"/>
      <c r="G26" s="1668"/>
    </row>
    <row r="29" spans="2:9" ht="24.95" customHeight="1" x14ac:dyDescent="0.35">
      <c r="B29" s="1647" t="s">
        <v>2188</v>
      </c>
      <c r="C29" s="1648"/>
    </row>
    <row r="30" spans="2:9" ht="61.5" customHeight="1" x14ac:dyDescent="0.35">
      <c r="B30" s="322" t="s">
        <v>585</v>
      </c>
      <c r="C30" s="228" t="s">
        <v>1833</v>
      </c>
      <c r="D30" s="1185" t="s">
        <v>1256</v>
      </c>
      <c r="E30" s="1185"/>
      <c r="F30" s="1185" t="s">
        <v>582</v>
      </c>
      <c r="G30" s="1185"/>
    </row>
    <row r="33" spans="2:9" ht="13.9" x14ac:dyDescent="0.4">
      <c r="B33" s="300" t="s">
        <v>1744</v>
      </c>
    </row>
    <row r="34" spans="2:9" ht="42" customHeight="1" x14ac:dyDescent="0.45">
      <c r="B34" s="1743"/>
      <c r="C34" s="1744"/>
      <c r="D34" s="1745"/>
      <c r="E34" s="1746"/>
      <c r="F34" s="1746"/>
      <c r="G34" s="1747"/>
      <c r="H34" s="9"/>
      <c r="I34"/>
    </row>
  </sheetData>
  <mergeCells count="21">
    <mergeCell ref="B34:C34"/>
    <mergeCell ref="D34:G34"/>
    <mergeCell ref="B17:G17"/>
    <mergeCell ref="B26:G26"/>
    <mergeCell ref="D30:E30"/>
    <mergeCell ref="F30:G30"/>
    <mergeCell ref="B22:D22"/>
    <mergeCell ref="B24:C24"/>
    <mergeCell ref="B29:C29"/>
    <mergeCell ref="B14:G14"/>
    <mergeCell ref="B16:D16"/>
    <mergeCell ref="D25:E25"/>
    <mergeCell ref="F25:G25"/>
    <mergeCell ref="B2:F2"/>
    <mergeCell ref="C9:D9"/>
    <mergeCell ref="F9:G9"/>
    <mergeCell ref="C10:D10"/>
    <mergeCell ref="F10:G10"/>
    <mergeCell ref="B3:C3"/>
    <mergeCell ref="B7:C7"/>
    <mergeCell ref="E7:F7"/>
  </mergeCells>
  <hyperlinks>
    <hyperlink ref="B3" location="Inhaltsverzeichnis!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25"/>
  <sheetViews>
    <sheetView showGridLines="0" showRuler="0" zoomScaleSheetLayoutView="100" workbookViewId="0">
      <pane ySplit="4" topLeftCell="A5" activePane="bottomLeft" state="frozen"/>
      <selection pane="bottomLeft" activeCell="N2" sqref="N2"/>
    </sheetView>
  </sheetViews>
  <sheetFormatPr baseColWidth="10" defaultColWidth="9" defaultRowHeight="13.5" x14ac:dyDescent="0.35"/>
  <cols>
    <col min="1" max="1" width="2.86328125" style="31" customWidth="1"/>
    <col min="2" max="2" width="13.1328125" style="31" customWidth="1"/>
    <col min="3" max="3" width="23.1328125" style="31" customWidth="1"/>
    <col min="4" max="4" width="18.3984375" style="31" customWidth="1"/>
    <col min="5" max="5" width="17" style="31" customWidth="1"/>
    <col min="6" max="6" width="27.3984375" style="31" customWidth="1"/>
    <col min="7" max="7" width="18.73046875" style="31" customWidth="1"/>
    <col min="8" max="16384" width="9" style="31"/>
  </cols>
  <sheetData>
    <row r="1" spans="1:13" ht="9" customHeight="1" x14ac:dyDescent="0.35"/>
    <row r="2" spans="1:13" ht="46.5" customHeight="1" x14ac:dyDescent="0.45">
      <c r="B2" s="1751" t="s">
        <v>2981</v>
      </c>
      <c r="C2" s="1751"/>
      <c r="D2" s="1751"/>
      <c r="E2" s="1751"/>
      <c r="F2" s="154"/>
      <c r="G2" s="154"/>
      <c r="H2" s="45"/>
      <c r="I2"/>
    </row>
    <row r="3" spans="1:13" s="3" customFormat="1" ht="20.100000000000001" customHeight="1" x14ac:dyDescent="0.3">
      <c r="A3" s="4"/>
      <c r="B3" s="798" t="s">
        <v>1522</v>
      </c>
      <c r="C3" s="798"/>
      <c r="D3" s="301"/>
      <c r="E3" s="301"/>
      <c r="F3" s="301"/>
      <c r="G3" s="301"/>
      <c r="H3" s="38"/>
      <c r="I3" s="38"/>
      <c r="J3" s="38"/>
      <c r="K3" s="580"/>
      <c r="L3" s="580"/>
      <c r="M3" s="580"/>
    </row>
    <row r="4" spans="1:13" ht="11.25" customHeight="1" x14ac:dyDescent="0.35">
      <c r="A4" s="58"/>
    </row>
    <row r="6" spans="1:13" ht="35.1" customHeight="1" x14ac:dyDescent="0.35">
      <c r="B6" s="1661" t="s">
        <v>1758</v>
      </c>
      <c r="C6" s="1662"/>
      <c r="D6" s="1662"/>
      <c r="E6" s="1662"/>
      <c r="F6" s="1663"/>
    </row>
    <row r="7" spans="1:13" ht="17.649999999999999" x14ac:dyDescent="0.5">
      <c r="B7" s="230"/>
      <c r="C7" s="230"/>
      <c r="E7" s="230"/>
      <c r="F7" s="230"/>
      <c r="G7" s="230"/>
      <c r="H7" s="230"/>
    </row>
    <row r="8" spans="1:13" ht="24.95" customHeight="1" x14ac:dyDescent="0.5">
      <c r="B8" s="1630" t="s">
        <v>1759</v>
      </c>
      <c r="C8" s="1631"/>
      <c r="D8" s="230"/>
      <c r="E8" s="1630" t="s">
        <v>1760</v>
      </c>
      <c r="F8" s="1630"/>
      <c r="H8" s="4"/>
    </row>
    <row r="9" spans="1:13" ht="8.25" customHeight="1" x14ac:dyDescent="0.35">
      <c r="B9" s="296"/>
      <c r="C9" s="296"/>
      <c r="D9" s="296"/>
      <c r="E9" s="3"/>
      <c r="H9" s="3"/>
      <c r="J9" s="295"/>
      <c r="K9" s="295"/>
      <c r="L9" s="295"/>
      <c r="M9" s="295"/>
    </row>
    <row r="10" spans="1:13" ht="96.75" customHeight="1" x14ac:dyDescent="0.35">
      <c r="B10" s="595" t="s">
        <v>2179</v>
      </c>
      <c r="C10" s="1627" t="s">
        <v>3123</v>
      </c>
      <c r="D10" s="1629"/>
      <c r="E10" s="597" t="s">
        <v>2179</v>
      </c>
      <c r="F10" s="1664" t="s">
        <v>108</v>
      </c>
      <c r="G10" s="1626"/>
      <c r="H10" s="302"/>
      <c r="I10" s="303"/>
      <c r="J10" s="295"/>
      <c r="K10" s="295"/>
      <c r="L10" s="295"/>
      <c r="M10" s="295"/>
    </row>
    <row r="11" spans="1:13" ht="66.75" customHeight="1" x14ac:dyDescent="0.35">
      <c r="B11" s="596" t="s">
        <v>1746</v>
      </c>
      <c r="C11" s="1623" t="s">
        <v>3124</v>
      </c>
      <c r="D11" s="1624"/>
      <c r="E11" s="598" t="s">
        <v>1746</v>
      </c>
      <c r="F11" s="1665" t="s">
        <v>108</v>
      </c>
      <c r="G11" s="1628"/>
      <c r="H11" s="302"/>
      <c r="I11" s="303"/>
      <c r="J11" s="296"/>
      <c r="K11" s="295"/>
      <c r="L11" s="295"/>
      <c r="M11" s="295"/>
    </row>
    <row r="12" spans="1:13" ht="24" customHeight="1" x14ac:dyDescent="0.35">
      <c r="B12" s="298"/>
      <c r="C12" s="298"/>
      <c r="D12" s="298"/>
      <c r="E12" s="304"/>
      <c r="F12" s="305"/>
      <c r="G12" s="305"/>
      <c r="H12" s="306"/>
      <c r="I12" s="303"/>
      <c r="J12" s="296"/>
      <c r="K12" s="295"/>
      <c r="L12" s="295"/>
      <c r="M12" s="295"/>
    </row>
    <row r="13" spans="1:13" ht="15" x14ac:dyDescent="0.35">
      <c r="B13" s="298"/>
      <c r="C13" s="296"/>
      <c r="D13" s="296"/>
      <c r="E13" s="36"/>
      <c r="H13" s="297"/>
      <c r="I13" s="296"/>
      <c r="J13" s="296"/>
      <c r="K13" s="295"/>
      <c r="L13" s="295"/>
      <c r="M13" s="295"/>
    </row>
    <row r="14" spans="1:13" x14ac:dyDescent="0.35">
      <c r="B14" s="27" t="s">
        <v>1747</v>
      </c>
    </row>
    <row r="15" spans="1:13" ht="24.95" customHeight="1" x14ac:dyDescent="0.35">
      <c r="B15" s="1620" t="s">
        <v>1732</v>
      </c>
      <c r="C15" s="1621"/>
      <c r="D15" s="1621"/>
      <c r="E15" s="1621"/>
      <c r="F15" s="1621"/>
      <c r="G15" s="1622"/>
      <c r="H15" s="309"/>
    </row>
    <row r="16" spans="1:13" ht="24.95" customHeight="1" x14ac:dyDescent="0.35">
      <c r="B16" s="1620" t="s">
        <v>2189</v>
      </c>
      <c r="C16" s="1621"/>
      <c r="D16" s="1621"/>
      <c r="E16" s="1621"/>
      <c r="F16" s="1622"/>
      <c r="G16" s="385" t="s">
        <v>568</v>
      </c>
      <c r="H16" s="27"/>
    </row>
    <row r="17" spans="2:9" ht="24.95" customHeight="1" x14ac:dyDescent="0.35">
      <c r="B17" s="1748" t="s">
        <v>2982</v>
      </c>
      <c r="C17" s="1749"/>
      <c r="D17" s="1749"/>
      <c r="E17" s="1750"/>
      <c r="F17" s="594"/>
      <c r="G17" s="312"/>
      <c r="H17" s="27"/>
    </row>
    <row r="18" spans="2:9" x14ac:dyDescent="0.35">
      <c r="B18" s="27"/>
      <c r="C18" s="27"/>
      <c r="D18" s="27"/>
      <c r="E18" s="27"/>
      <c r="F18" s="27"/>
      <c r="G18" s="27"/>
      <c r="H18" s="27"/>
    </row>
    <row r="19" spans="2:9" ht="27.75" customHeight="1" x14ac:dyDescent="0.45">
      <c r="B19" s="1658" t="s">
        <v>2396</v>
      </c>
      <c r="C19" s="1659"/>
      <c r="D19" s="1660"/>
      <c r="E19"/>
      <c r="F19" s="27"/>
      <c r="G19" s="27"/>
      <c r="H19" s="27"/>
    </row>
    <row r="20" spans="2:9" ht="24.95" customHeight="1" x14ac:dyDescent="0.35">
      <c r="B20" s="1639" t="s">
        <v>2384</v>
      </c>
      <c r="C20" s="1640"/>
      <c r="D20" s="1640"/>
      <c r="E20" s="1641"/>
      <c r="F20" s="27"/>
      <c r="G20" s="27"/>
      <c r="H20" s="27"/>
    </row>
    <row r="21" spans="2:9" x14ac:dyDescent="0.35">
      <c r="B21" s="27"/>
      <c r="C21" s="27"/>
      <c r="D21" s="27"/>
      <c r="E21" s="27"/>
      <c r="F21" s="27"/>
      <c r="G21" s="27"/>
      <c r="H21" s="27"/>
    </row>
    <row r="24" spans="2:9" ht="13.9" x14ac:dyDescent="0.4">
      <c r="B24" s="300" t="s">
        <v>1744</v>
      </c>
    </row>
    <row r="25" spans="2:9" ht="66" customHeight="1" x14ac:dyDescent="0.45">
      <c r="B25" s="907" t="s">
        <v>3027</v>
      </c>
      <c r="C25" s="1197"/>
      <c r="D25" s="1197" t="s">
        <v>3028</v>
      </c>
      <c r="E25" s="1200"/>
      <c r="F25" s="1200"/>
      <c r="G25" s="1638"/>
      <c r="H25" s="484"/>
      <c r="I25"/>
    </row>
  </sheetData>
  <sheetProtection password="CA09" sheet="1" objects="1" scenarios="1"/>
  <mergeCells count="16">
    <mergeCell ref="C10:D10"/>
    <mergeCell ref="F10:G10"/>
    <mergeCell ref="B2:E2"/>
    <mergeCell ref="B3:C3"/>
    <mergeCell ref="B6:F6"/>
    <mergeCell ref="B8:C8"/>
    <mergeCell ref="E8:F8"/>
    <mergeCell ref="B20:E20"/>
    <mergeCell ref="B25:C25"/>
    <mergeCell ref="D25:G25"/>
    <mergeCell ref="C11:D11"/>
    <mergeCell ref="F11:G11"/>
    <mergeCell ref="B15:G15"/>
    <mergeCell ref="B16:F16"/>
    <mergeCell ref="B17:E17"/>
    <mergeCell ref="B19:D19"/>
  </mergeCells>
  <hyperlinks>
    <hyperlink ref="B3" location="Inhaltsverzeichnis!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8"/>
  <dimension ref="A1:M26"/>
  <sheetViews>
    <sheetView showGridLines="0" workbookViewId="0">
      <pane ySplit="3" topLeftCell="A4" activePane="bottomLeft" state="frozen"/>
      <selection pane="bottomLeft" activeCell="Q2" sqref="Q2"/>
    </sheetView>
  </sheetViews>
  <sheetFormatPr baseColWidth="10" defaultRowHeight="14.25" x14ac:dyDescent="0.45"/>
  <cols>
    <col min="1" max="1" width="3.265625" customWidth="1"/>
    <col min="2" max="2" width="19.1328125" customWidth="1"/>
    <col min="3" max="5" width="9" customWidth="1"/>
    <col min="6" max="6" width="12" customWidth="1"/>
    <col min="7" max="7" width="12.3984375" customWidth="1"/>
    <col min="8" max="8" width="11.86328125" style="609" customWidth="1"/>
    <col min="9" max="9" width="11.3984375" style="609"/>
  </cols>
  <sheetData>
    <row r="1" spans="1:13" s="31" customFormat="1" ht="9" customHeight="1" x14ac:dyDescent="0.35">
      <c r="H1" s="607"/>
      <c r="I1" s="607"/>
    </row>
    <row r="2" spans="1:13" s="31" customFormat="1" ht="44.25" customHeight="1" x14ac:dyDescent="0.35">
      <c r="B2" s="754" t="s">
        <v>2205</v>
      </c>
      <c r="C2" s="754"/>
      <c r="D2" s="754"/>
      <c r="E2" s="754"/>
      <c r="F2" s="754"/>
      <c r="G2" s="754"/>
      <c r="H2" s="754"/>
      <c r="I2" s="154"/>
    </row>
    <row r="3" spans="1:13" s="3" customFormat="1" ht="20.100000000000001" customHeight="1" x14ac:dyDescent="0.3">
      <c r="A3" s="4"/>
      <c r="B3" s="798" t="s">
        <v>1522</v>
      </c>
      <c r="C3" s="798"/>
      <c r="D3" s="301"/>
      <c r="E3" s="301"/>
      <c r="F3" s="301"/>
      <c r="G3" s="301"/>
      <c r="H3" s="608"/>
      <c r="I3" s="608"/>
      <c r="J3" s="38"/>
      <c r="K3" s="580"/>
      <c r="L3" s="580"/>
      <c r="M3" s="580"/>
    </row>
    <row r="4" spans="1:13" s="31" customFormat="1" ht="11.25" customHeight="1" x14ac:dyDescent="0.35">
      <c r="A4" s="58"/>
      <c r="H4" s="607"/>
      <c r="I4" s="607"/>
    </row>
    <row r="5" spans="1:13" ht="22.5" customHeight="1" thickBot="1" x14ac:dyDescent="0.5">
      <c r="B5" s="1757" t="s">
        <v>1834</v>
      </c>
      <c r="C5" s="1757"/>
      <c r="D5" s="1757"/>
      <c r="E5" s="1757"/>
      <c r="F5" s="1757"/>
      <c r="G5" s="1757"/>
      <c r="H5" s="1757"/>
      <c r="I5" s="1757"/>
    </row>
    <row r="6" spans="1:13" ht="17.25" customHeight="1" x14ac:dyDescent="0.45">
      <c r="B6" s="606" t="s">
        <v>1837</v>
      </c>
      <c r="C6" s="534" t="s">
        <v>4</v>
      </c>
      <c r="D6" s="534" t="s">
        <v>64</v>
      </c>
      <c r="E6" s="535" t="s">
        <v>9</v>
      </c>
    </row>
    <row r="7" spans="1:13" ht="24" customHeight="1" x14ac:dyDescent="0.45">
      <c r="B7" s="536" t="s">
        <v>1835</v>
      </c>
      <c r="C7" s="385">
        <v>153</v>
      </c>
      <c r="D7" s="385">
        <v>255</v>
      </c>
      <c r="E7" s="537">
        <v>102</v>
      </c>
    </row>
    <row r="8" spans="1:13" ht="49.5" customHeight="1" x14ac:dyDescent="0.45">
      <c r="B8" s="538" t="s">
        <v>1836</v>
      </c>
      <c r="C8" s="385">
        <v>204</v>
      </c>
      <c r="D8" s="385">
        <v>255</v>
      </c>
      <c r="E8" s="537">
        <v>204</v>
      </c>
    </row>
    <row r="9" spans="1:13" ht="26.25" customHeight="1" x14ac:dyDescent="0.45">
      <c r="B9" s="539" t="s">
        <v>2204</v>
      </c>
      <c r="C9" s="385">
        <v>255</v>
      </c>
      <c r="D9" s="385">
        <v>255</v>
      </c>
      <c r="E9" s="537">
        <v>153</v>
      </c>
    </row>
    <row r="10" spans="1:13" ht="25.5" customHeight="1" x14ac:dyDescent="0.45">
      <c r="B10" s="540" t="s">
        <v>1843</v>
      </c>
      <c r="C10" s="385">
        <v>255</v>
      </c>
      <c r="D10" s="385">
        <v>124</v>
      </c>
      <c r="E10" s="537">
        <v>128</v>
      </c>
    </row>
    <row r="11" spans="1:13" ht="30" customHeight="1" thickBot="1" x14ac:dyDescent="0.5">
      <c r="B11" s="541" t="s">
        <v>1844</v>
      </c>
      <c r="C11" s="542">
        <v>255</v>
      </c>
      <c r="D11" s="542">
        <v>124</v>
      </c>
      <c r="E11" s="543">
        <v>128</v>
      </c>
    </row>
    <row r="13" spans="1:13" ht="15" customHeight="1" thickBot="1" x14ac:dyDescent="0.5">
      <c r="B13" s="1760"/>
      <c r="C13" s="1760"/>
      <c r="D13" s="1760"/>
      <c r="E13" s="1760"/>
      <c r="F13" s="1760"/>
      <c r="G13" s="1760"/>
      <c r="H13" s="1760"/>
      <c r="I13" s="1760"/>
    </row>
    <row r="14" spans="1:13" ht="30" customHeight="1" thickBot="1" x14ac:dyDescent="0.5">
      <c r="B14" s="1758" t="s">
        <v>1838</v>
      </c>
      <c r="C14" s="1761"/>
      <c r="D14" s="1755" t="s">
        <v>1839</v>
      </c>
      <c r="E14" s="1756"/>
      <c r="F14" s="1758" t="s">
        <v>1840</v>
      </c>
      <c r="G14" s="1761"/>
      <c r="H14" s="1758" t="s">
        <v>2203</v>
      </c>
      <c r="I14" s="1759"/>
      <c r="J14" s="1755" t="s">
        <v>1841</v>
      </c>
      <c r="K14" s="1756"/>
      <c r="L14" s="1758" t="s">
        <v>1842</v>
      </c>
      <c r="M14" s="1761"/>
    </row>
    <row r="15" spans="1:13" ht="50.25" customHeight="1" x14ac:dyDescent="0.45">
      <c r="B15" s="1752" t="s">
        <v>1845</v>
      </c>
      <c r="C15" s="1753"/>
      <c r="D15" s="1754" t="s">
        <v>1855</v>
      </c>
      <c r="E15" s="1754"/>
      <c r="F15" s="1754" t="s">
        <v>1857</v>
      </c>
      <c r="G15" s="1754"/>
      <c r="H15" s="1754" t="s">
        <v>1858</v>
      </c>
      <c r="I15" s="1754"/>
      <c r="J15" s="1762" t="s">
        <v>1859</v>
      </c>
      <c r="K15" s="1754"/>
      <c r="L15" s="1775" t="s">
        <v>3042</v>
      </c>
      <c r="M15" s="1775"/>
    </row>
    <row r="16" spans="1:13" ht="52.5" customHeight="1" x14ac:dyDescent="0.45">
      <c r="B16" s="1752" t="s">
        <v>1846</v>
      </c>
      <c r="C16" s="1753"/>
      <c r="D16" s="1754" t="s">
        <v>1856</v>
      </c>
      <c r="E16" s="1754"/>
      <c r="F16" s="1754" t="s">
        <v>1862</v>
      </c>
      <c r="G16" s="1754"/>
      <c r="H16" s="1754" t="s">
        <v>1861</v>
      </c>
      <c r="I16" s="1754"/>
      <c r="J16" s="1762" t="s">
        <v>1860</v>
      </c>
      <c r="K16" s="1754"/>
      <c r="L16" s="1775">
        <v>22</v>
      </c>
      <c r="M16" s="1775"/>
    </row>
    <row r="17" spans="2:13" ht="43.5" customHeight="1" x14ac:dyDescent="0.45">
      <c r="B17" s="1763" t="s">
        <v>1847</v>
      </c>
      <c r="C17" s="1550"/>
      <c r="D17" s="1754" t="s">
        <v>1855</v>
      </c>
      <c r="E17" s="1754"/>
      <c r="F17" s="1767" t="s">
        <v>108</v>
      </c>
      <c r="G17" s="1550"/>
      <c r="H17" s="1766" t="s">
        <v>1863</v>
      </c>
      <c r="I17" s="1766"/>
      <c r="J17" s="1779" t="s">
        <v>1864</v>
      </c>
      <c r="K17" s="1754"/>
      <c r="L17" s="1769" t="s">
        <v>3044</v>
      </c>
      <c r="M17" s="1769"/>
    </row>
    <row r="18" spans="2:13" ht="44.25" customHeight="1" x14ac:dyDescent="0.45">
      <c r="B18" s="1763" t="s">
        <v>1848</v>
      </c>
      <c r="C18" s="1550"/>
      <c r="D18" s="1754" t="s">
        <v>1855</v>
      </c>
      <c r="E18" s="1754"/>
      <c r="F18" s="1767" t="s">
        <v>108</v>
      </c>
      <c r="G18" s="1550"/>
      <c r="H18" s="1754" t="s">
        <v>1861</v>
      </c>
      <c r="I18" s="1754"/>
      <c r="J18" s="1762" t="s">
        <v>1865</v>
      </c>
      <c r="K18" s="1754"/>
      <c r="L18" s="1769">
        <v>18</v>
      </c>
      <c r="M18" s="1769"/>
    </row>
    <row r="19" spans="2:13" ht="69" customHeight="1" x14ac:dyDescent="0.45">
      <c r="B19" s="1764" t="s">
        <v>1849</v>
      </c>
      <c r="C19" s="1765"/>
      <c r="D19" s="1754" t="s">
        <v>1855</v>
      </c>
      <c r="E19" s="1754"/>
      <c r="F19" s="1767" t="s">
        <v>108</v>
      </c>
      <c r="G19" s="1550"/>
      <c r="H19" s="1766" t="s">
        <v>1875</v>
      </c>
      <c r="I19" s="1766"/>
      <c r="J19" s="1762" t="s">
        <v>1874</v>
      </c>
      <c r="K19" s="1754"/>
      <c r="L19" s="1776">
        <v>16</v>
      </c>
      <c r="M19" s="1777"/>
    </row>
    <row r="20" spans="2:13" ht="60.75" customHeight="1" x14ac:dyDescent="0.45">
      <c r="B20" s="1763" t="s">
        <v>1850</v>
      </c>
      <c r="C20" s="1763"/>
      <c r="D20" s="1754" t="s">
        <v>1855</v>
      </c>
      <c r="E20" s="1754"/>
      <c r="F20" s="1754" t="s">
        <v>1867</v>
      </c>
      <c r="G20" s="1754"/>
      <c r="H20" s="1772" t="s">
        <v>108</v>
      </c>
      <c r="I20" s="1763"/>
      <c r="J20" s="1762" t="s">
        <v>1873</v>
      </c>
      <c r="K20" s="1754"/>
      <c r="L20" s="1775" t="s">
        <v>3043</v>
      </c>
      <c r="M20" s="1775"/>
    </row>
    <row r="21" spans="2:13" ht="60.75" customHeight="1" x14ac:dyDescent="0.45">
      <c r="B21" s="1763" t="s">
        <v>1851</v>
      </c>
      <c r="C21" s="1763"/>
      <c r="D21" s="1754" t="s">
        <v>1855</v>
      </c>
      <c r="E21" s="1754"/>
      <c r="F21" s="1754" t="s">
        <v>1868</v>
      </c>
      <c r="G21" s="1754"/>
      <c r="H21" s="1772" t="s">
        <v>108</v>
      </c>
      <c r="I21" s="1763"/>
      <c r="J21" s="1762" t="s">
        <v>1872</v>
      </c>
      <c r="K21" s="1754"/>
      <c r="L21" s="1768" t="s">
        <v>2334</v>
      </c>
      <c r="M21" s="1769"/>
    </row>
    <row r="22" spans="2:13" ht="32.25" customHeight="1" x14ac:dyDescent="0.45">
      <c r="B22" s="1763" t="s">
        <v>1852</v>
      </c>
      <c r="C22" s="1550"/>
      <c r="D22" s="1767" t="s">
        <v>108</v>
      </c>
      <c r="E22" s="1550"/>
      <c r="F22" s="1767" t="s">
        <v>108</v>
      </c>
      <c r="G22" s="1550"/>
      <c r="H22" s="1766" t="s">
        <v>1869</v>
      </c>
      <c r="I22" s="1766"/>
      <c r="J22" s="1778" t="s">
        <v>1870</v>
      </c>
      <c r="K22" s="1778"/>
      <c r="L22" s="1775">
        <v>14</v>
      </c>
      <c r="M22" s="1775"/>
    </row>
    <row r="23" spans="2:13" ht="30" customHeight="1" x14ac:dyDescent="0.45">
      <c r="B23" s="1776" t="s">
        <v>1853</v>
      </c>
      <c r="C23" s="1780"/>
      <c r="D23" s="1781" t="s">
        <v>1866</v>
      </c>
      <c r="E23" s="1781"/>
      <c r="F23" s="1782" t="s">
        <v>108</v>
      </c>
      <c r="G23" s="1783"/>
      <c r="H23" s="1784" t="s">
        <v>108</v>
      </c>
      <c r="I23" s="1687"/>
      <c r="J23" s="1785" t="s">
        <v>1871</v>
      </c>
      <c r="K23" s="1786"/>
      <c r="L23" s="1773"/>
      <c r="M23" s="1774"/>
    </row>
    <row r="24" spans="2:13" ht="33" customHeight="1" x14ac:dyDescent="0.45">
      <c r="B24" s="1763" t="s">
        <v>1854</v>
      </c>
      <c r="C24" s="1550"/>
      <c r="D24" s="1767" t="s">
        <v>108</v>
      </c>
      <c r="E24" s="1550"/>
      <c r="F24" s="1767" t="s">
        <v>108</v>
      </c>
      <c r="G24" s="1550"/>
      <c r="H24" s="1772" t="s">
        <v>108</v>
      </c>
      <c r="I24" s="1763"/>
      <c r="J24" s="1770" t="s">
        <v>108</v>
      </c>
      <c r="K24" s="1771"/>
      <c r="L24" s="1768" t="s">
        <v>2334</v>
      </c>
      <c r="M24" s="1769"/>
    </row>
    <row r="25" spans="2:13" ht="33" customHeight="1" x14ac:dyDescent="0.45">
      <c r="B25" s="1763" t="s">
        <v>2268</v>
      </c>
      <c r="C25" s="1550"/>
      <c r="D25" s="1754" t="s">
        <v>1855</v>
      </c>
      <c r="E25" s="1754"/>
      <c r="F25" s="1754" t="s">
        <v>2266</v>
      </c>
      <c r="G25" s="1754"/>
      <c r="H25" s="1772" t="s">
        <v>108</v>
      </c>
      <c r="I25" s="1763"/>
      <c r="J25" s="1762" t="s">
        <v>2267</v>
      </c>
      <c r="K25" s="1754"/>
      <c r="L25" s="1768" t="s">
        <v>3041</v>
      </c>
      <c r="M25" s="1769"/>
    </row>
    <row r="26" spans="2:13" ht="50.25" customHeight="1" x14ac:dyDescent="0.45">
      <c r="B26" s="1752" t="s">
        <v>2269</v>
      </c>
      <c r="C26" s="1753"/>
      <c r="D26" s="1754" t="s">
        <v>1855</v>
      </c>
      <c r="E26" s="1754"/>
      <c r="F26" s="1754" t="s">
        <v>2270</v>
      </c>
      <c r="G26" s="1754"/>
      <c r="H26" s="1754" t="s">
        <v>1858</v>
      </c>
      <c r="I26" s="1754"/>
      <c r="J26" s="1762" t="s">
        <v>2271</v>
      </c>
      <c r="K26" s="1754"/>
      <c r="L26" s="1768" t="s">
        <v>2334</v>
      </c>
      <c r="M26" s="1769"/>
    </row>
  </sheetData>
  <sheetProtection algorithmName="SHA-512" hashValue="KMBn91xX1Xdmjzs+RAuG6eXOrsNRTD7RV2q6k+VML5SiMWekC1TDjjr/l6DvbrTjWj8Y2N6EWkFyrt+vNuF9XA==" saltValue="/ZKCr9o4CmZnwW4bkDKNaA==" spinCount="100000" sheet="1" objects="1" scenarios="1"/>
  <mergeCells count="82">
    <mergeCell ref="L26:M26"/>
    <mergeCell ref="B26:C26"/>
    <mergeCell ref="D26:E26"/>
    <mergeCell ref="F26:G26"/>
    <mergeCell ref="H26:I26"/>
    <mergeCell ref="J26:K26"/>
    <mergeCell ref="L25:M25"/>
    <mergeCell ref="B25:C25"/>
    <mergeCell ref="D25:E25"/>
    <mergeCell ref="F25:G25"/>
    <mergeCell ref="H25:I25"/>
    <mergeCell ref="J25:K25"/>
    <mergeCell ref="B23:C23"/>
    <mergeCell ref="D23:E23"/>
    <mergeCell ref="F23:G23"/>
    <mergeCell ref="H23:I23"/>
    <mergeCell ref="J23:K23"/>
    <mergeCell ref="D21:E21"/>
    <mergeCell ref="F20:G20"/>
    <mergeCell ref="J22:K22"/>
    <mergeCell ref="B20:C20"/>
    <mergeCell ref="L16:M16"/>
    <mergeCell ref="L21:M21"/>
    <mergeCell ref="F22:G22"/>
    <mergeCell ref="J17:K17"/>
    <mergeCell ref="B22:C22"/>
    <mergeCell ref="J16:K16"/>
    <mergeCell ref="L14:M14"/>
    <mergeCell ref="L15:M15"/>
    <mergeCell ref="L17:M17"/>
    <mergeCell ref="F24:G24"/>
    <mergeCell ref="B24:C24"/>
    <mergeCell ref="L18:M18"/>
    <mergeCell ref="D24:E24"/>
    <mergeCell ref="H21:I21"/>
    <mergeCell ref="L22:M22"/>
    <mergeCell ref="L20:M20"/>
    <mergeCell ref="L19:M19"/>
    <mergeCell ref="F21:G21"/>
    <mergeCell ref="H22:I22"/>
    <mergeCell ref="D20:E20"/>
    <mergeCell ref="D22:E22"/>
    <mergeCell ref="B21:C21"/>
    <mergeCell ref="L24:M24"/>
    <mergeCell ref="F18:G18"/>
    <mergeCell ref="H18:I18"/>
    <mergeCell ref="J18:K18"/>
    <mergeCell ref="J20:K20"/>
    <mergeCell ref="J24:K24"/>
    <mergeCell ref="J21:K21"/>
    <mergeCell ref="H24:I24"/>
    <mergeCell ref="L23:M23"/>
    <mergeCell ref="H20:I20"/>
    <mergeCell ref="H19:I19"/>
    <mergeCell ref="J19:K19"/>
    <mergeCell ref="J14:K14"/>
    <mergeCell ref="J15:K15"/>
    <mergeCell ref="B18:C18"/>
    <mergeCell ref="B17:C17"/>
    <mergeCell ref="B19:C19"/>
    <mergeCell ref="H15:I15"/>
    <mergeCell ref="H17:I17"/>
    <mergeCell ref="F15:G15"/>
    <mergeCell ref="D17:E17"/>
    <mergeCell ref="D18:E18"/>
    <mergeCell ref="D19:E19"/>
    <mergeCell ref="F17:G17"/>
    <mergeCell ref="F19:G19"/>
    <mergeCell ref="B2:H2"/>
    <mergeCell ref="B16:C16"/>
    <mergeCell ref="F16:G16"/>
    <mergeCell ref="H16:I16"/>
    <mergeCell ref="D14:E14"/>
    <mergeCell ref="D15:E15"/>
    <mergeCell ref="D16:E16"/>
    <mergeCell ref="B5:I5"/>
    <mergeCell ref="H14:I14"/>
    <mergeCell ref="B13:I13"/>
    <mergeCell ref="B14:C14"/>
    <mergeCell ref="B15:C15"/>
    <mergeCell ref="F14:G14"/>
    <mergeCell ref="B3:C3"/>
  </mergeCells>
  <hyperlinks>
    <hyperlink ref="B3" location="Inhaltsverzeichnis!A1" display="zurück zum Inhaltsverzeichnis" xr:uid="{00000000-0004-0000-2A00-000000000000}"/>
  </hyperlink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9"/>
  <dimension ref="A1:M76"/>
  <sheetViews>
    <sheetView showGridLines="0" workbookViewId="0">
      <pane ySplit="5" topLeftCell="A6" activePane="bottomLeft" state="frozen"/>
      <selection pane="bottomLeft" activeCell="N2" sqref="N2"/>
    </sheetView>
  </sheetViews>
  <sheetFormatPr baseColWidth="10" defaultColWidth="11.3984375" defaultRowHeight="14.25" x14ac:dyDescent="0.45"/>
  <cols>
    <col min="1" max="1" width="4.1328125" customWidth="1"/>
    <col min="2" max="2" width="5.1328125" customWidth="1"/>
    <col min="3" max="3" width="5.73046875" customWidth="1"/>
    <col min="4" max="4" width="5.86328125" customWidth="1"/>
    <col min="5" max="5" width="31.73046875" customWidth="1"/>
    <col min="6" max="6" width="26" customWidth="1"/>
    <col min="7" max="7" width="31.3984375" customWidth="1"/>
  </cols>
  <sheetData>
    <row r="1" spans="1:13" ht="3.75" customHeight="1" x14ac:dyDescent="0.45"/>
    <row r="2" spans="1:13" ht="48" customHeight="1" x14ac:dyDescent="0.45">
      <c r="B2" s="754" t="s">
        <v>1885</v>
      </c>
      <c r="C2" s="754"/>
      <c r="D2" s="754"/>
      <c r="E2" s="754"/>
      <c r="F2" s="754"/>
      <c r="G2" s="754"/>
      <c r="H2" s="45"/>
    </row>
    <row r="3" spans="1:13" s="3" customFormat="1" ht="20.100000000000001" customHeight="1" thickBot="1" x14ac:dyDescent="0.35">
      <c r="A3" s="4"/>
      <c r="B3" s="1796" t="s">
        <v>1522</v>
      </c>
      <c r="C3" s="1796"/>
      <c r="D3" s="1796"/>
      <c r="E3" s="1796"/>
      <c r="F3" s="301"/>
      <c r="G3" s="301"/>
      <c r="H3" s="38"/>
      <c r="I3" s="38"/>
      <c r="J3" s="38"/>
      <c r="K3" s="580"/>
      <c r="L3" s="580"/>
      <c r="M3" s="580"/>
    </row>
    <row r="4" spans="1:13" ht="33" customHeight="1" thickBot="1" x14ac:dyDescent="0.5">
      <c r="B4" s="1564" t="s">
        <v>1670</v>
      </c>
      <c r="C4" s="1565"/>
      <c r="D4" s="1565"/>
      <c r="E4" s="1560" t="s">
        <v>2206</v>
      </c>
      <c r="F4" s="1560" t="s">
        <v>1666</v>
      </c>
      <c r="G4" s="1560" t="s">
        <v>1667</v>
      </c>
      <c r="H4" s="45"/>
    </row>
    <row r="5" spans="1:13" ht="30" customHeight="1" x14ac:dyDescent="0.45">
      <c r="B5" s="271" t="s">
        <v>523</v>
      </c>
      <c r="C5" s="271" t="s">
        <v>524</v>
      </c>
      <c r="D5" s="271" t="s">
        <v>525</v>
      </c>
      <c r="E5" s="1561"/>
      <c r="F5" s="1561"/>
      <c r="G5" s="1561"/>
      <c r="H5" s="45"/>
    </row>
    <row r="6" spans="1:13" ht="49.5" customHeight="1" thickBot="1" x14ac:dyDescent="0.5">
      <c r="A6" s="294"/>
      <c r="B6" s="1787" t="s">
        <v>1884</v>
      </c>
      <c r="C6" s="1787"/>
      <c r="D6" s="1787"/>
      <c r="E6" s="1787"/>
      <c r="F6" s="1787"/>
      <c r="G6" s="1787"/>
      <c r="H6" s="45"/>
    </row>
    <row r="7" spans="1:13" ht="30" customHeight="1" thickBot="1" x14ac:dyDescent="0.5">
      <c r="A7" s="219"/>
      <c r="B7" s="1790" t="s">
        <v>1878</v>
      </c>
      <c r="C7" s="1480"/>
      <c r="D7" s="1480"/>
      <c r="E7" s="1480"/>
      <c r="F7" s="1480"/>
      <c r="G7" s="1480"/>
    </row>
    <row r="8" spans="1:13" ht="36" customHeight="1" x14ac:dyDescent="0.45">
      <c r="A8" s="280"/>
      <c r="B8" s="281" t="s">
        <v>23</v>
      </c>
      <c r="C8" s="277" t="s">
        <v>23</v>
      </c>
      <c r="D8" s="277" t="s">
        <v>23</v>
      </c>
      <c r="E8" s="453" t="s">
        <v>1091</v>
      </c>
      <c r="F8" s="454" t="s">
        <v>2071</v>
      </c>
      <c r="G8" s="455" t="s">
        <v>38</v>
      </c>
    </row>
    <row r="9" spans="1:13" ht="36" customHeight="1" x14ac:dyDescent="0.45">
      <c r="A9" s="280"/>
      <c r="B9" s="284" t="s">
        <v>23</v>
      </c>
      <c r="C9" s="283" t="s">
        <v>23</v>
      </c>
      <c r="D9" s="283" t="s">
        <v>23</v>
      </c>
      <c r="E9" s="322" t="s">
        <v>1134</v>
      </c>
      <c r="F9" s="456" t="s">
        <v>1263</v>
      </c>
      <c r="G9" s="457" t="s">
        <v>1244</v>
      </c>
    </row>
    <row r="10" spans="1:13" ht="36" customHeight="1" x14ac:dyDescent="0.45">
      <c r="A10" s="280"/>
      <c r="B10" s="284" t="s">
        <v>23</v>
      </c>
      <c r="C10" s="283" t="s">
        <v>23</v>
      </c>
      <c r="D10" s="283" t="s">
        <v>23</v>
      </c>
      <c r="E10" s="287" t="s">
        <v>215</v>
      </c>
      <c r="F10" s="465" t="s">
        <v>1246</v>
      </c>
      <c r="G10" s="293" t="s">
        <v>1246</v>
      </c>
    </row>
    <row r="11" spans="1:13" ht="36" customHeight="1" x14ac:dyDescent="0.45">
      <c r="A11" s="280"/>
      <c r="B11" s="284" t="s">
        <v>23</v>
      </c>
      <c r="C11" s="283" t="s">
        <v>23</v>
      </c>
      <c r="D11" s="283" t="s">
        <v>23</v>
      </c>
      <c r="E11" s="287" t="s">
        <v>219</v>
      </c>
      <c r="F11" s="456" t="s">
        <v>1246</v>
      </c>
      <c r="G11" s="293" t="s">
        <v>1246</v>
      </c>
    </row>
    <row r="12" spans="1:13" ht="36" customHeight="1" x14ac:dyDescent="0.45">
      <c r="A12" s="280"/>
      <c r="B12" s="284" t="s">
        <v>23</v>
      </c>
      <c r="C12" s="283" t="s">
        <v>23</v>
      </c>
      <c r="D12" s="283" t="s">
        <v>23</v>
      </c>
      <c r="E12" s="287" t="s">
        <v>221</v>
      </c>
      <c r="F12" s="465" t="s">
        <v>1249</v>
      </c>
      <c r="G12" s="293" t="s">
        <v>1257</v>
      </c>
    </row>
    <row r="13" spans="1:13" ht="36" customHeight="1" x14ac:dyDescent="0.45">
      <c r="A13" s="280"/>
      <c r="B13" s="284" t="s">
        <v>23</v>
      </c>
      <c r="C13" s="283" t="s">
        <v>23</v>
      </c>
      <c r="D13" s="283" t="s">
        <v>23</v>
      </c>
      <c r="E13" s="287" t="s">
        <v>217</v>
      </c>
      <c r="F13" s="465" t="s">
        <v>550</v>
      </c>
      <c r="G13" s="293" t="s">
        <v>550</v>
      </c>
    </row>
    <row r="14" spans="1:13" ht="36" customHeight="1" x14ac:dyDescent="0.45">
      <c r="A14" s="280"/>
      <c r="B14" s="284" t="s">
        <v>23</v>
      </c>
      <c r="C14" s="283" t="s">
        <v>23</v>
      </c>
      <c r="D14" s="283" t="s">
        <v>23</v>
      </c>
      <c r="E14" s="287" t="s">
        <v>224</v>
      </c>
      <c r="F14" s="456" t="s">
        <v>406</v>
      </c>
      <c r="G14" s="293" t="s">
        <v>406</v>
      </c>
    </row>
    <row r="15" spans="1:13" ht="36" customHeight="1" x14ac:dyDescent="0.45">
      <c r="A15" s="280"/>
      <c r="B15" s="284" t="s">
        <v>23</v>
      </c>
      <c r="C15" s="283" t="s">
        <v>23</v>
      </c>
      <c r="D15" s="283" t="s">
        <v>23</v>
      </c>
      <c r="E15" s="552" t="s">
        <v>225</v>
      </c>
      <c r="F15" s="405" t="s">
        <v>548</v>
      </c>
      <c r="G15" s="553" t="s">
        <v>548</v>
      </c>
    </row>
    <row r="16" spans="1:13" ht="30.75" thickBot="1" x14ac:dyDescent="0.5">
      <c r="A16" s="280"/>
      <c r="B16" s="282" t="s">
        <v>23</v>
      </c>
      <c r="C16" s="278" t="s">
        <v>23</v>
      </c>
      <c r="D16" s="278" t="s">
        <v>23</v>
      </c>
      <c r="E16" s="450" t="s">
        <v>1188</v>
      </c>
      <c r="F16" s="472" t="s">
        <v>1877</v>
      </c>
      <c r="G16" s="458" t="s">
        <v>38</v>
      </c>
    </row>
    <row r="17" spans="1:7" ht="24" customHeight="1" thickBot="1" x14ac:dyDescent="0.5">
      <c r="A17" s="219"/>
      <c r="B17" s="1790" t="s">
        <v>1879</v>
      </c>
      <c r="C17" s="1480"/>
      <c r="D17" s="1480"/>
      <c r="E17" s="1480"/>
      <c r="F17" s="1480"/>
      <c r="G17" s="1480"/>
    </row>
    <row r="18" spans="1:7" ht="75.75" customHeight="1" x14ac:dyDescent="0.45">
      <c r="A18" s="280"/>
      <c r="B18" s="281" t="s">
        <v>23</v>
      </c>
      <c r="C18" s="277" t="s">
        <v>23</v>
      </c>
      <c r="D18" s="277" t="s">
        <v>23</v>
      </c>
      <c r="E18" s="446" t="s">
        <v>229</v>
      </c>
      <c r="F18" s="454" t="s">
        <v>2207</v>
      </c>
      <c r="G18" s="466" t="s">
        <v>38</v>
      </c>
    </row>
    <row r="19" spans="1:7" ht="36" customHeight="1" x14ac:dyDescent="0.45">
      <c r="A19" s="280"/>
      <c r="B19" s="284" t="s">
        <v>23</v>
      </c>
      <c r="C19" s="283" t="s">
        <v>23</v>
      </c>
      <c r="D19" s="283" t="s">
        <v>23</v>
      </c>
      <c r="E19" s="287" t="s">
        <v>409</v>
      </c>
      <c r="F19" s="187" t="s">
        <v>1331</v>
      </c>
      <c r="G19" s="193" t="s">
        <v>1244</v>
      </c>
    </row>
    <row r="20" spans="1:7" ht="36" customHeight="1" x14ac:dyDescent="0.45">
      <c r="A20" s="280"/>
      <c r="B20" s="284" t="s">
        <v>23</v>
      </c>
      <c r="C20" s="283" t="s">
        <v>23</v>
      </c>
      <c r="D20" s="283" t="s">
        <v>23</v>
      </c>
      <c r="E20" s="287" t="s">
        <v>215</v>
      </c>
      <c r="F20" s="200" t="s">
        <v>412</v>
      </c>
      <c r="G20" s="464" t="s">
        <v>1246</v>
      </c>
    </row>
    <row r="21" spans="1:7" ht="18.75" customHeight="1" x14ac:dyDescent="0.45">
      <c r="A21" s="280"/>
      <c r="B21" s="1791"/>
      <c r="C21" s="1792"/>
      <c r="D21" s="1793"/>
      <c r="E21" s="287"/>
      <c r="F21" s="1788" t="s">
        <v>1660</v>
      </c>
      <c r="G21" s="1789"/>
    </row>
    <row r="22" spans="1:7" ht="36" customHeight="1" x14ac:dyDescent="0.45">
      <c r="A22" s="280"/>
      <c r="B22" s="284" t="s">
        <v>23</v>
      </c>
      <c r="C22" s="283" t="s">
        <v>23</v>
      </c>
      <c r="D22" s="283" t="s">
        <v>23</v>
      </c>
      <c r="E22" s="287" t="s">
        <v>219</v>
      </c>
      <c r="F22" s="200" t="s">
        <v>412</v>
      </c>
      <c r="G22" s="464" t="s">
        <v>1246</v>
      </c>
    </row>
    <row r="23" spans="1:7" ht="21" customHeight="1" x14ac:dyDescent="0.45">
      <c r="A23" s="280"/>
      <c r="B23" s="1791"/>
      <c r="C23" s="1792"/>
      <c r="D23" s="1793"/>
      <c r="E23" s="287"/>
      <c r="F23" s="1788" t="s">
        <v>1660</v>
      </c>
      <c r="G23" s="1789"/>
    </row>
    <row r="24" spans="1:7" ht="36" customHeight="1" x14ac:dyDescent="0.45">
      <c r="A24" s="280"/>
      <c r="B24" s="284" t="s">
        <v>23</v>
      </c>
      <c r="C24" s="283" t="s">
        <v>23</v>
      </c>
      <c r="D24" s="283" t="s">
        <v>23</v>
      </c>
      <c r="E24" s="287" t="s">
        <v>221</v>
      </c>
      <c r="F24" s="200" t="s">
        <v>1343</v>
      </c>
      <c r="G24" s="464" t="s">
        <v>1257</v>
      </c>
    </row>
    <row r="25" spans="1:7" ht="18" customHeight="1" x14ac:dyDescent="0.45">
      <c r="A25" s="280"/>
      <c r="B25" s="1791"/>
      <c r="C25" s="1792"/>
      <c r="D25" s="1793"/>
      <c r="E25" s="287"/>
      <c r="F25" s="1788" t="s">
        <v>1660</v>
      </c>
      <c r="G25" s="1789"/>
    </row>
    <row r="26" spans="1:7" ht="36" customHeight="1" x14ac:dyDescent="0.45">
      <c r="A26" s="280"/>
      <c r="B26" s="284" t="s">
        <v>23</v>
      </c>
      <c r="C26" s="283" t="s">
        <v>23</v>
      </c>
      <c r="D26" s="283" t="s">
        <v>23</v>
      </c>
      <c r="E26" s="287" t="s">
        <v>217</v>
      </c>
      <c r="F26" s="200" t="s">
        <v>1344</v>
      </c>
      <c r="G26" s="464" t="s">
        <v>550</v>
      </c>
    </row>
    <row r="27" spans="1:7" ht="18.75" customHeight="1" x14ac:dyDescent="0.45">
      <c r="A27" s="280"/>
      <c r="B27" s="1791"/>
      <c r="C27" s="1792"/>
      <c r="D27" s="1793"/>
      <c r="E27" s="287"/>
      <c r="F27" s="1788" t="s">
        <v>1660</v>
      </c>
      <c r="G27" s="1789"/>
    </row>
    <row r="28" spans="1:7" ht="36" customHeight="1" x14ac:dyDescent="0.45">
      <c r="A28" s="280"/>
      <c r="B28" s="284" t="s">
        <v>23</v>
      </c>
      <c r="C28" s="283" t="s">
        <v>23</v>
      </c>
      <c r="D28" s="283" t="s">
        <v>23</v>
      </c>
      <c r="E28" s="287" t="s">
        <v>224</v>
      </c>
      <c r="F28" s="187" t="s">
        <v>582</v>
      </c>
      <c r="G28" s="464" t="s">
        <v>406</v>
      </c>
    </row>
    <row r="29" spans="1:7" ht="36" customHeight="1" x14ac:dyDescent="0.45">
      <c r="A29" s="280"/>
      <c r="B29" s="291" t="s">
        <v>23</v>
      </c>
      <c r="C29" s="292" t="s">
        <v>23</v>
      </c>
      <c r="D29" s="292" t="s">
        <v>23</v>
      </c>
      <c r="E29" s="349" t="s">
        <v>225</v>
      </c>
      <c r="F29" s="404" t="s">
        <v>548</v>
      </c>
      <c r="G29" s="467" t="s">
        <v>548</v>
      </c>
    </row>
    <row r="30" spans="1:7" ht="36" customHeight="1" thickBot="1" x14ac:dyDescent="0.5">
      <c r="A30" s="280"/>
      <c r="B30" s="282" t="s">
        <v>23</v>
      </c>
      <c r="C30" s="278" t="s">
        <v>23</v>
      </c>
      <c r="D30" s="278" t="s">
        <v>23</v>
      </c>
      <c r="E30" s="450" t="s">
        <v>1188</v>
      </c>
      <c r="F30" s="275" t="s">
        <v>2072</v>
      </c>
      <c r="G30" s="468" t="s">
        <v>38</v>
      </c>
    </row>
    <row r="31" spans="1:7" ht="24" customHeight="1" thickBot="1" x14ac:dyDescent="0.5">
      <c r="A31" s="219"/>
      <c r="B31" s="1794" t="s">
        <v>1880</v>
      </c>
      <c r="C31" s="1795"/>
      <c r="D31" s="1795"/>
      <c r="E31" s="1795"/>
      <c r="F31" s="1795"/>
      <c r="G31" s="1795"/>
    </row>
    <row r="32" spans="1:7" ht="87" customHeight="1" x14ac:dyDescent="0.45">
      <c r="A32" s="280"/>
      <c r="B32" s="281" t="s">
        <v>23</v>
      </c>
      <c r="C32" s="277" t="s">
        <v>23</v>
      </c>
      <c r="D32" s="277" t="s">
        <v>23</v>
      </c>
      <c r="E32" s="446" t="s">
        <v>229</v>
      </c>
      <c r="F32" s="454" t="s">
        <v>2208</v>
      </c>
      <c r="G32" s="466" t="s">
        <v>38</v>
      </c>
    </row>
    <row r="33" spans="1:7" ht="36" customHeight="1" x14ac:dyDescent="0.45">
      <c r="A33" s="280"/>
      <c r="B33" s="284" t="s">
        <v>23</v>
      </c>
      <c r="C33" s="283" t="s">
        <v>23</v>
      </c>
      <c r="D33" s="283" t="s">
        <v>23</v>
      </c>
      <c r="E33" s="287" t="s">
        <v>409</v>
      </c>
      <c r="F33" s="456" t="s">
        <v>1244</v>
      </c>
      <c r="G33" s="193" t="s">
        <v>1244</v>
      </c>
    </row>
    <row r="34" spans="1:7" ht="36" customHeight="1" x14ac:dyDescent="0.45">
      <c r="A34" s="280"/>
      <c r="B34" s="284" t="s">
        <v>23</v>
      </c>
      <c r="C34" s="283" t="s">
        <v>23</v>
      </c>
      <c r="D34" s="283" t="s">
        <v>23</v>
      </c>
      <c r="E34" s="287" t="s">
        <v>215</v>
      </c>
      <c r="F34" s="465" t="s">
        <v>1246</v>
      </c>
      <c r="G34" s="550" t="s">
        <v>1246</v>
      </c>
    </row>
    <row r="35" spans="1:7" ht="36" customHeight="1" x14ac:dyDescent="0.45">
      <c r="A35" s="280"/>
      <c r="B35" s="284" t="s">
        <v>23</v>
      </c>
      <c r="C35" s="283" t="s">
        <v>23</v>
      </c>
      <c r="D35" s="283" t="s">
        <v>23</v>
      </c>
      <c r="E35" s="287" t="s">
        <v>219</v>
      </c>
      <c r="F35" s="322" t="s">
        <v>1246</v>
      </c>
      <c r="G35" s="550" t="s">
        <v>1246</v>
      </c>
    </row>
    <row r="36" spans="1:7" ht="36" customHeight="1" x14ac:dyDescent="0.45">
      <c r="A36" s="280"/>
      <c r="B36" s="284" t="s">
        <v>23</v>
      </c>
      <c r="C36" s="283" t="s">
        <v>23</v>
      </c>
      <c r="D36" s="283" t="s">
        <v>23</v>
      </c>
      <c r="E36" s="287" t="s">
        <v>221</v>
      </c>
      <c r="F36" s="322" t="s">
        <v>1257</v>
      </c>
      <c r="G36" s="550" t="s">
        <v>1257</v>
      </c>
    </row>
    <row r="37" spans="1:7" ht="36" customHeight="1" x14ac:dyDescent="0.45">
      <c r="A37" s="280"/>
      <c r="B37" s="284" t="s">
        <v>23</v>
      </c>
      <c r="C37" s="283" t="s">
        <v>23</v>
      </c>
      <c r="D37" s="283" t="s">
        <v>23</v>
      </c>
      <c r="E37" s="287" t="s">
        <v>217</v>
      </c>
      <c r="F37" s="322" t="s">
        <v>550</v>
      </c>
      <c r="G37" s="550" t="s">
        <v>550</v>
      </c>
    </row>
    <row r="38" spans="1:7" ht="36" customHeight="1" x14ac:dyDescent="0.45">
      <c r="A38" s="280"/>
      <c r="B38" s="284" t="s">
        <v>23</v>
      </c>
      <c r="C38" s="283" t="s">
        <v>23</v>
      </c>
      <c r="D38" s="283" t="s">
        <v>23</v>
      </c>
      <c r="E38" s="287" t="s">
        <v>224</v>
      </c>
      <c r="F38" s="322" t="s">
        <v>406</v>
      </c>
      <c r="G38" s="550" t="s">
        <v>406</v>
      </c>
    </row>
    <row r="39" spans="1:7" ht="36" customHeight="1" thickBot="1" x14ac:dyDescent="0.5">
      <c r="A39" s="280"/>
      <c r="B39" s="282" t="s">
        <v>23</v>
      </c>
      <c r="C39" s="278" t="s">
        <v>23</v>
      </c>
      <c r="D39" s="278" t="s">
        <v>23</v>
      </c>
      <c r="E39" s="450" t="s">
        <v>225</v>
      </c>
      <c r="F39" s="276" t="s">
        <v>548</v>
      </c>
      <c r="G39" s="551" t="s">
        <v>548</v>
      </c>
    </row>
    <row r="40" spans="1:7" ht="24" customHeight="1" thickBot="1" x14ac:dyDescent="0.5">
      <c r="A40" s="219"/>
      <c r="B40" s="1790" t="s">
        <v>1881</v>
      </c>
      <c r="C40" s="1480"/>
      <c r="D40" s="1480"/>
      <c r="E40" s="1480"/>
      <c r="F40" s="1480"/>
      <c r="G40" s="1480"/>
    </row>
    <row r="41" spans="1:7" ht="63.75" customHeight="1" x14ac:dyDescent="0.45">
      <c r="A41" s="280"/>
      <c r="B41" s="281" t="s">
        <v>23</v>
      </c>
      <c r="C41" s="277" t="s">
        <v>23</v>
      </c>
      <c r="D41" s="277" t="s">
        <v>23</v>
      </c>
      <c r="E41" s="446" t="s">
        <v>229</v>
      </c>
      <c r="F41" s="454" t="s">
        <v>2209</v>
      </c>
      <c r="G41" s="466" t="s">
        <v>38</v>
      </c>
    </row>
    <row r="42" spans="1:7" ht="36" customHeight="1" x14ac:dyDescent="0.45">
      <c r="A42" s="280"/>
      <c r="B42" s="284" t="s">
        <v>23</v>
      </c>
      <c r="C42" s="283" t="s">
        <v>23</v>
      </c>
      <c r="D42" s="283" t="s">
        <v>23</v>
      </c>
      <c r="E42" s="287" t="s">
        <v>409</v>
      </c>
      <c r="F42" s="187" t="s">
        <v>1331</v>
      </c>
      <c r="G42" s="193" t="s">
        <v>1244</v>
      </c>
    </row>
    <row r="43" spans="1:7" ht="36" customHeight="1" x14ac:dyDescent="0.45">
      <c r="A43" s="280"/>
      <c r="B43" s="284" t="s">
        <v>23</v>
      </c>
      <c r="C43" s="283" t="s">
        <v>23</v>
      </c>
      <c r="D43" s="283" t="s">
        <v>23</v>
      </c>
      <c r="E43" s="287" t="s">
        <v>215</v>
      </c>
      <c r="F43" s="465" t="s">
        <v>1375</v>
      </c>
      <c r="G43" s="464" t="s">
        <v>1246</v>
      </c>
    </row>
    <row r="44" spans="1:7" ht="22.5" customHeight="1" x14ac:dyDescent="0.45">
      <c r="A44" s="280"/>
      <c r="B44" s="1791"/>
      <c r="C44" s="1792"/>
      <c r="D44" s="1793"/>
      <c r="E44" s="287"/>
      <c r="F44" s="1788" t="s">
        <v>1876</v>
      </c>
      <c r="G44" s="1789"/>
    </row>
    <row r="45" spans="1:7" ht="36" customHeight="1" x14ac:dyDescent="0.45">
      <c r="A45" s="280"/>
      <c r="B45" s="284" t="s">
        <v>23</v>
      </c>
      <c r="C45" s="283" t="s">
        <v>23</v>
      </c>
      <c r="D45" s="283" t="s">
        <v>23</v>
      </c>
      <c r="E45" s="287" t="s">
        <v>219</v>
      </c>
      <c r="F45" s="465" t="s">
        <v>1375</v>
      </c>
      <c r="G45" s="464" t="s">
        <v>1246</v>
      </c>
    </row>
    <row r="46" spans="1:7" ht="22.5" customHeight="1" x14ac:dyDescent="0.45">
      <c r="A46" s="280"/>
      <c r="B46" s="1791"/>
      <c r="C46" s="1792"/>
      <c r="D46" s="1793"/>
      <c r="E46" s="287"/>
      <c r="F46" s="1788" t="s">
        <v>1876</v>
      </c>
      <c r="G46" s="1789"/>
    </row>
    <row r="47" spans="1:7" ht="36" customHeight="1" x14ac:dyDescent="0.45">
      <c r="A47" s="280"/>
      <c r="B47" s="284" t="s">
        <v>23</v>
      </c>
      <c r="C47" s="283" t="s">
        <v>23</v>
      </c>
      <c r="D47" s="283" t="s">
        <v>23</v>
      </c>
      <c r="E47" s="287" t="s">
        <v>221</v>
      </c>
      <c r="F47" s="465" t="s">
        <v>1375</v>
      </c>
      <c r="G47" s="464" t="s">
        <v>1257</v>
      </c>
    </row>
    <row r="48" spans="1:7" ht="22.5" customHeight="1" x14ac:dyDescent="0.45">
      <c r="A48" s="280"/>
      <c r="B48" s="1791"/>
      <c r="C48" s="1792"/>
      <c r="D48" s="1793"/>
      <c r="E48" s="287"/>
      <c r="F48" s="1788" t="s">
        <v>1876</v>
      </c>
      <c r="G48" s="1789"/>
    </row>
    <row r="49" spans="1:7" ht="36" customHeight="1" x14ac:dyDescent="0.45">
      <c r="A49" s="280"/>
      <c r="B49" s="284" t="s">
        <v>23</v>
      </c>
      <c r="C49" s="283" t="s">
        <v>23</v>
      </c>
      <c r="D49" s="283" t="s">
        <v>23</v>
      </c>
      <c r="E49" s="287" t="s">
        <v>217</v>
      </c>
      <c r="F49" s="465" t="s">
        <v>2073</v>
      </c>
      <c r="G49" s="464" t="s">
        <v>550</v>
      </c>
    </row>
    <row r="50" spans="1:7" ht="22.5" customHeight="1" x14ac:dyDescent="0.45">
      <c r="A50" s="280"/>
      <c r="B50" s="1791"/>
      <c r="C50" s="1792"/>
      <c r="D50" s="1793"/>
      <c r="E50" s="287"/>
      <c r="F50" s="1788" t="s">
        <v>1876</v>
      </c>
      <c r="G50" s="1789"/>
    </row>
    <row r="51" spans="1:7" ht="36" customHeight="1" x14ac:dyDescent="0.45">
      <c r="A51" s="280"/>
      <c r="B51" s="284" t="s">
        <v>23</v>
      </c>
      <c r="C51" s="283" t="s">
        <v>23</v>
      </c>
      <c r="D51" s="283" t="s">
        <v>23</v>
      </c>
      <c r="E51" s="287" t="s">
        <v>224</v>
      </c>
      <c r="F51" s="456" t="s">
        <v>1376</v>
      </c>
      <c r="G51" s="464" t="s">
        <v>406</v>
      </c>
    </row>
    <row r="52" spans="1:7" ht="36" customHeight="1" x14ac:dyDescent="0.45">
      <c r="A52" s="280"/>
      <c r="B52" s="291" t="s">
        <v>23</v>
      </c>
      <c r="C52" s="292" t="s">
        <v>23</v>
      </c>
      <c r="D52" s="292" t="s">
        <v>23</v>
      </c>
      <c r="E52" s="349" t="s">
        <v>225</v>
      </c>
      <c r="F52" s="404" t="s">
        <v>548</v>
      </c>
      <c r="G52" s="467" t="s">
        <v>548</v>
      </c>
    </row>
    <row r="53" spans="1:7" ht="36" customHeight="1" thickBot="1" x14ac:dyDescent="0.5">
      <c r="A53" s="280"/>
      <c r="B53" s="282" t="s">
        <v>23</v>
      </c>
      <c r="C53" s="278" t="s">
        <v>23</v>
      </c>
      <c r="D53" s="278" t="s">
        <v>23</v>
      </c>
      <c r="E53" s="450" t="s">
        <v>1188</v>
      </c>
      <c r="F53" s="275" t="s">
        <v>2074</v>
      </c>
      <c r="G53" s="468" t="s">
        <v>38</v>
      </c>
    </row>
    <row r="54" spans="1:7" ht="24" customHeight="1" thickBot="1" x14ac:dyDescent="0.5">
      <c r="A54" s="219"/>
      <c r="B54" s="1794" t="s">
        <v>1882</v>
      </c>
      <c r="C54" s="1795"/>
      <c r="D54" s="1795"/>
      <c r="E54" s="1795"/>
      <c r="F54" s="1795"/>
      <c r="G54" s="1795"/>
    </row>
    <row r="55" spans="1:7" ht="84.75" customHeight="1" x14ac:dyDescent="0.45">
      <c r="A55" s="280"/>
      <c r="B55" s="281" t="s">
        <v>23</v>
      </c>
      <c r="C55" s="277" t="s">
        <v>23</v>
      </c>
      <c r="D55" s="277" t="s">
        <v>23</v>
      </c>
      <c r="E55" s="446" t="s">
        <v>229</v>
      </c>
      <c r="F55" s="454" t="s">
        <v>2208</v>
      </c>
      <c r="G55" s="466" t="s">
        <v>38</v>
      </c>
    </row>
    <row r="56" spans="1:7" ht="36" customHeight="1" x14ac:dyDescent="0.45">
      <c r="A56" s="280"/>
      <c r="B56" s="284" t="s">
        <v>23</v>
      </c>
      <c r="C56" s="283" t="s">
        <v>23</v>
      </c>
      <c r="D56" s="283" t="s">
        <v>23</v>
      </c>
      <c r="E56" s="287" t="s">
        <v>409</v>
      </c>
      <c r="F56" s="187" t="s">
        <v>1244</v>
      </c>
      <c r="G56" s="193" t="s">
        <v>1244</v>
      </c>
    </row>
    <row r="57" spans="1:7" ht="36" customHeight="1" x14ac:dyDescent="0.45">
      <c r="A57" s="280"/>
      <c r="B57" s="284" t="s">
        <v>23</v>
      </c>
      <c r="C57" s="283" t="s">
        <v>23</v>
      </c>
      <c r="D57" s="283" t="s">
        <v>23</v>
      </c>
      <c r="E57" s="287" t="s">
        <v>215</v>
      </c>
      <c r="F57" s="200" t="s">
        <v>5</v>
      </c>
      <c r="G57" s="464" t="s">
        <v>1246</v>
      </c>
    </row>
    <row r="58" spans="1:7" ht="36" customHeight="1" x14ac:dyDescent="0.45">
      <c r="A58" s="280"/>
      <c r="B58" s="284" t="s">
        <v>23</v>
      </c>
      <c r="C58" s="283" t="s">
        <v>23</v>
      </c>
      <c r="D58" s="283" t="s">
        <v>23</v>
      </c>
      <c r="E58" s="287" t="s">
        <v>219</v>
      </c>
      <c r="F58" s="200" t="s">
        <v>1406</v>
      </c>
      <c r="G58" s="464" t="s">
        <v>1246</v>
      </c>
    </row>
    <row r="59" spans="1:7" ht="36" customHeight="1" x14ac:dyDescent="0.45">
      <c r="A59" s="280"/>
      <c r="B59" s="284" t="s">
        <v>23</v>
      </c>
      <c r="C59" s="283" t="s">
        <v>23</v>
      </c>
      <c r="D59" s="283" t="s">
        <v>23</v>
      </c>
      <c r="E59" s="287" t="s">
        <v>221</v>
      </c>
      <c r="F59" s="200" t="s">
        <v>1405</v>
      </c>
      <c r="G59" s="464" t="s">
        <v>1257</v>
      </c>
    </row>
    <row r="60" spans="1:7" ht="36" customHeight="1" x14ac:dyDescent="0.45">
      <c r="A60" s="280"/>
      <c r="B60" s="284" t="s">
        <v>23</v>
      </c>
      <c r="C60" s="283" t="s">
        <v>23</v>
      </c>
      <c r="D60" s="283" t="s">
        <v>23</v>
      </c>
      <c r="E60" s="287" t="s">
        <v>217</v>
      </c>
      <c r="F60" s="200" t="s">
        <v>1404</v>
      </c>
      <c r="G60" s="464" t="s">
        <v>550</v>
      </c>
    </row>
    <row r="61" spans="1:7" ht="36" customHeight="1" x14ac:dyDescent="0.45">
      <c r="A61" s="280"/>
      <c r="B61" s="284" t="s">
        <v>23</v>
      </c>
      <c r="C61" s="283" t="s">
        <v>23</v>
      </c>
      <c r="D61" s="283" t="s">
        <v>23</v>
      </c>
      <c r="E61" s="287" t="s">
        <v>224</v>
      </c>
      <c r="F61" s="456" t="s">
        <v>1347</v>
      </c>
      <c r="G61" s="464" t="s">
        <v>406</v>
      </c>
    </row>
    <row r="62" spans="1:7" ht="36" customHeight="1" thickBot="1" x14ac:dyDescent="0.5">
      <c r="A62" s="280"/>
      <c r="B62" s="282" t="s">
        <v>23</v>
      </c>
      <c r="C62" s="278" t="s">
        <v>23</v>
      </c>
      <c r="D62" s="278" t="s">
        <v>23</v>
      </c>
      <c r="E62" s="450" t="s">
        <v>225</v>
      </c>
      <c r="F62" s="276" t="s">
        <v>548</v>
      </c>
      <c r="G62" s="483" t="s">
        <v>548</v>
      </c>
    </row>
    <row r="63" spans="1:7" ht="24" customHeight="1" thickBot="1" x14ac:dyDescent="0.5">
      <c r="A63" s="219"/>
      <c r="B63" s="1790" t="s">
        <v>1883</v>
      </c>
      <c r="C63" s="1480"/>
      <c r="D63" s="1480"/>
      <c r="E63" s="1480"/>
      <c r="F63" s="1480"/>
      <c r="G63" s="1480"/>
    </row>
    <row r="64" spans="1:7" ht="72.75" customHeight="1" x14ac:dyDescent="0.45">
      <c r="A64" s="280"/>
      <c r="B64" s="281" t="s">
        <v>23</v>
      </c>
      <c r="C64" s="277" t="s">
        <v>23</v>
      </c>
      <c r="D64" s="277" t="s">
        <v>23</v>
      </c>
      <c r="E64" s="453" t="s">
        <v>1091</v>
      </c>
      <c r="F64" s="635" t="s">
        <v>2210</v>
      </c>
      <c r="G64" s="455" t="s">
        <v>38</v>
      </c>
    </row>
    <row r="65" spans="1:7" ht="36" customHeight="1" x14ac:dyDescent="0.45">
      <c r="A65" s="280"/>
      <c r="B65" s="284" t="s">
        <v>23</v>
      </c>
      <c r="C65" s="283" t="s">
        <v>23</v>
      </c>
      <c r="D65" s="283" t="s">
        <v>23</v>
      </c>
      <c r="E65" s="322" t="s">
        <v>1134</v>
      </c>
      <c r="F65" s="456" t="s">
        <v>1244</v>
      </c>
      <c r="G65" s="457" t="s">
        <v>1244</v>
      </c>
    </row>
    <row r="66" spans="1:7" ht="36" customHeight="1" x14ac:dyDescent="0.45">
      <c r="A66" s="280"/>
      <c r="B66" s="284" t="s">
        <v>23</v>
      </c>
      <c r="C66" s="283" t="s">
        <v>23</v>
      </c>
      <c r="D66" s="283" t="s">
        <v>23</v>
      </c>
      <c r="E66" s="322" t="s">
        <v>1320</v>
      </c>
      <c r="F66" s="465" t="s">
        <v>1345</v>
      </c>
      <c r="G66" s="554" t="s">
        <v>1246</v>
      </c>
    </row>
    <row r="67" spans="1:7" ht="22.5" customHeight="1" x14ac:dyDescent="0.45">
      <c r="A67" s="280"/>
      <c r="B67" s="1791"/>
      <c r="C67" s="1792"/>
      <c r="D67" s="1793"/>
      <c r="E67" s="632"/>
      <c r="F67" s="1797" t="s">
        <v>2075</v>
      </c>
      <c r="G67" s="1798"/>
    </row>
    <row r="68" spans="1:7" ht="36" customHeight="1" x14ac:dyDescent="0.45">
      <c r="A68" s="280"/>
      <c r="B68" s="284" t="s">
        <v>23</v>
      </c>
      <c r="C68" s="283" t="s">
        <v>23</v>
      </c>
      <c r="D68" s="283" t="s">
        <v>23</v>
      </c>
      <c r="E68" s="322" t="s">
        <v>1316</v>
      </c>
      <c r="F68" s="456" t="s">
        <v>1345</v>
      </c>
      <c r="G68" s="554" t="s">
        <v>1246</v>
      </c>
    </row>
    <row r="69" spans="1:7" ht="22.5" customHeight="1" x14ac:dyDescent="0.45">
      <c r="A69" s="280"/>
      <c r="B69" s="1791"/>
      <c r="C69" s="1792"/>
      <c r="D69" s="1793"/>
      <c r="E69" s="632"/>
      <c r="F69" s="1797" t="s">
        <v>2075</v>
      </c>
      <c r="G69" s="1798"/>
    </row>
    <row r="70" spans="1:7" ht="36" customHeight="1" x14ac:dyDescent="0.45">
      <c r="A70" s="280"/>
      <c r="B70" s="284" t="s">
        <v>23</v>
      </c>
      <c r="C70" s="283" t="s">
        <v>23</v>
      </c>
      <c r="D70" s="283" t="s">
        <v>23</v>
      </c>
      <c r="E70" s="322" t="s">
        <v>1317</v>
      </c>
      <c r="F70" s="465" t="s">
        <v>1345</v>
      </c>
      <c r="G70" s="554" t="s">
        <v>1257</v>
      </c>
    </row>
    <row r="71" spans="1:7" ht="22.5" customHeight="1" x14ac:dyDescent="0.45">
      <c r="A71" s="280"/>
      <c r="B71" s="1791"/>
      <c r="C71" s="1792"/>
      <c r="D71" s="1793"/>
      <c r="E71" s="632"/>
      <c r="F71" s="1797" t="s">
        <v>2075</v>
      </c>
      <c r="G71" s="1798"/>
    </row>
    <row r="72" spans="1:7" ht="36" customHeight="1" x14ac:dyDescent="0.45">
      <c r="A72" s="280"/>
      <c r="B72" s="284" t="s">
        <v>23</v>
      </c>
      <c r="C72" s="283" t="s">
        <v>23</v>
      </c>
      <c r="D72" s="283" t="s">
        <v>23</v>
      </c>
      <c r="E72" s="322" t="s">
        <v>1318</v>
      </c>
      <c r="F72" s="465" t="s">
        <v>1346</v>
      </c>
      <c r="G72" s="554" t="s">
        <v>550</v>
      </c>
    </row>
    <row r="73" spans="1:7" ht="22.5" customHeight="1" x14ac:dyDescent="0.45">
      <c r="A73" s="280"/>
      <c r="B73" s="1791"/>
      <c r="C73" s="1792"/>
      <c r="D73" s="1793"/>
      <c r="E73" s="632"/>
      <c r="F73" s="1797" t="s">
        <v>2075</v>
      </c>
      <c r="G73" s="1798"/>
    </row>
    <row r="74" spans="1:7" ht="36" customHeight="1" x14ac:dyDescent="0.45">
      <c r="A74" s="280"/>
      <c r="B74" s="284" t="s">
        <v>23</v>
      </c>
      <c r="C74" s="283" t="s">
        <v>23</v>
      </c>
      <c r="D74" s="283" t="s">
        <v>23</v>
      </c>
      <c r="E74" s="322" t="s">
        <v>1319</v>
      </c>
      <c r="F74" s="456" t="s">
        <v>1347</v>
      </c>
      <c r="G74" s="554" t="s">
        <v>406</v>
      </c>
    </row>
    <row r="75" spans="1:7" ht="36" customHeight="1" x14ac:dyDescent="0.45">
      <c r="A75" s="280"/>
      <c r="B75" s="291" t="s">
        <v>23</v>
      </c>
      <c r="C75" s="292" t="s">
        <v>23</v>
      </c>
      <c r="D75" s="292" t="s">
        <v>23</v>
      </c>
      <c r="E75" s="470" t="s">
        <v>1374</v>
      </c>
      <c r="F75" s="475" t="s">
        <v>548</v>
      </c>
      <c r="G75" s="626" t="s">
        <v>548</v>
      </c>
    </row>
    <row r="76" spans="1:7" ht="36" customHeight="1" thickBot="1" x14ac:dyDescent="0.5">
      <c r="A76" s="280"/>
      <c r="B76" s="282" t="s">
        <v>23</v>
      </c>
      <c r="C76" s="278" t="s">
        <v>23</v>
      </c>
      <c r="D76" s="278" t="s">
        <v>23</v>
      </c>
      <c r="E76" s="471" t="s">
        <v>1338</v>
      </c>
      <c r="F76" s="636" t="s">
        <v>2076</v>
      </c>
      <c r="G76" s="627" t="s">
        <v>38</v>
      </c>
    </row>
  </sheetData>
  <sheetProtection algorithmName="SHA-512" hashValue="Lpx5Gz9P7T6+jhMZojPWEJuRnoSzP8l/C26X+VUx/RGz4d+L8z9Qp5XCauh/m+YEkD0xZ7KxXulcW8wbgqCXxg==" saltValue="1uQ/53WCwmfII8nOXjU+yw==" spinCount="100000" sheet="1" objects="1" scenarios="1"/>
  <mergeCells count="37">
    <mergeCell ref="B71:D71"/>
    <mergeCell ref="F71:G71"/>
    <mergeCell ref="B73:D73"/>
    <mergeCell ref="F73:G73"/>
    <mergeCell ref="B63:G63"/>
    <mergeCell ref="B67:D67"/>
    <mergeCell ref="F67:G67"/>
    <mergeCell ref="B69:D69"/>
    <mergeCell ref="F69:G69"/>
    <mergeCell ref="B54:G54"/>
    <mergeCell ref="B27:D27"/>
    <mergeCell ref="B50:D50"/>
    <mergeCell ref="B48:D48"/>
    <mergeCell ref="B46:D46"/>
    <mergeCell ref="B44:D44"/>
    <mergeCell ref="B2:G2"/>
    <mergeCell ref="B4:D4"/>
    <mergeCell ref="E4:E5"/>
    <mergeCell ref="F4:F5"/>
    <mergeCell ref="G4:G5"/>
    <mergeCell ref="B3:E3"/>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s>
  <hyperlinks>
    <hyperlink ref="B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0"/>
  <dimension ref="A1:T26"/>
  <sheetViews>
    <sheetView showGridLines="0" showRuler="0" showWhiteSpace="0" zoomScaleNormal="100" zoomScaleSheetLayoutView="91" workbookViewId="0">
      <pane ySplit="3" topLeftCell="A4" activePane="bottomLeft" state="frozen"/>
      <selection pane="bottomLeft" activeCell="I16" sqref="I16"/>
    </sheetView>
  </sheetViews>
  <sheetFormatPr baseColWidth="10" defaultColWidth="9.1328125" defaultRowHeight="13.5" x14ac:dyDescent="0.35"/>
  <cols>
    <col min="1" max="1" width="4.73046875" style="13" customWidth="1"/>
    <col min="2" max="2" width="10.3984375" style="13" customWidth="1"/>
    <col min="3" max="3" width="5.265625" style="13" customWidth="1"/>
    <col min="4" max="4" width="19.265625" style="13" customWidth="1"/>
    <col min="5" max="5" width="9.73046875" style="13" customWidth="1"/>
    <col min="6" max="6" width="7.265625" style="13" customWidth="1"/>
    <col min="7" max="8" width="9.265625" style="13" customWidth="1"/>
    <col min="9" max="9" width="7.265625" style="13" customWidth="1"/>
    <col min="10" max="10" width="8.59765625" style="13" customWidth="1"/>
    <col min="11" max="11" width="8.3984375" style="13" customWidth="1"/>
    <col min="12" max="12" width="9" style="13" customWidth="1"/>
    <col min="13" max="13" width="21.3984375" style="13" customWidth="1"/>
    <col min="14" max="14" width="10.73046875" style="13" customWidth="1"/>
    <col min="15" max="15" width="11.59765625" style="13" customWidth="1"/>
    <col min="16" max="16" width="13.265625" style="13" customWidth="1"/>
    <col min="17" max="17" width="9.73046875" style="13" customWidth="1"/>
    <col min="18" max="18" width="9.1328125" style="13"/>
    <col min="19" max="20" width="8.73046875" style="13" customWidth="1"/>
    <col min="21" max="22" width="9.1328125" style="13"/>
    <col min="23" max="23" width="6.86328125" style="13" customWidth="1"/>
    <col min="24" max="24" width="4.1328125" style="13" customWidth="1"/>
    <col min="25" max="25" width="6.265625" style="13" customWidth="1"/>
    <col min="26" max="16384" width="9.1328125" style="13"/>
  </cols>
  <sheetData>
    <row r="1" spans="1:16" ht="6.75" customHeight="1" x14ac:dyDescent="0.35"/>
    <row r="2" spans="1:16" ht="47.25" customHeight="1" x14ac:dyDescent="0.35">
      <c r="B2" s="754" t="s">
        <v>1887</v>
      </c>
      <c r="C2" s="754"/>
      <c r="D2" s="754"/>
      <c r="E2" s="754"/>
      <c r="F2" s="754"/>
      <c r="G2" s="754"/>
      <c r="H2" s="754"/>
      <c r="I2" s="754"/>
      <c r="J2" s="754"/>
      <c r="K2" s="754"/>
      <c r="L2" s="754"/>
      <c r="M2" s="45"/>
      <c r="N2" s="45"/>
      <c r="O2" s="45"/>
      <c r="P2" s="3"/>
    </row>
    <row r="3" spans="1:16" s="3" customFormat="1" ht="20.100000000000001" customHeight="1" x14ac:dyDescent="0.3">
      <c r="A3" s="4"/>
      <c r="B3" s="1142" t="s">
        <v>1522</v>
      </c>
      <c r="C3" s="1142"/>
      <c r="D3" s="1142"/>
      <c r="E3" s="1142"/>
      <c r="F3" s="1142"/>
      <c r="G3" s="1142"/>
      <c r="H3" s="38"/>
      <c r="I3" s="38"/>
      <c r="J3" s="38"/>
      <c r="K3" s="580"/>
      <c r="L3" s="580"/>
      <c r="M3" s="580"/>
    </row>
    <row r="4" spans="1:16" ht="12.75" customHeight="1" x14ac:dyDescent="0.35">
      <c r="B4" s="268"/>
      <c r="C4" s="268"/>
      <c r="D4" s="268"/>
      <c r="E4" s="268"/>
      <c r="F4" s="32"/>
      <c r="G4" s="46"/>
      <c r="H4" s="69"/>
      <c r="I4" s="46"/>
      <c r="J4" s="46"/>
      <c r="K4" s="46"/>
      <c r="L4" s="45"/>
      <c r="M4" s="45"/>
      <c r="N4" s="45"/>
      <c r="O4" s="45"/>
      <c r="P4" s="3"/>
    </row>
    <row r="5" spans="1:16" ht="12" customHeight="1" x14ac:dyDescent="0.35">
      <c r="B5" s="268"/>
      <c r="C5" s="268"/>
      <c r="D5" s="268"/>
      <c r="E5" s="268"/>
      <c r="F5" s="32"/>
      <c r="G5" s="46"/>
      <c r="H5" s="69"/>
      <c r="I5" s="46"/>
      <c r="J5" s="46"/>
      <c r="K5" s="46"/>
      <c r="L5" s="45"/>
      <c r="M5" s="45"/>
      <c r="N5" s="45"/>
      <c r="O5" s="45"/>
      <c r="P5" s="3"/>
    </row>
    <row r="6" spans="1:16" s="23" customFormat="1" ht="5.25" customHeight="1" x14ac:dyDescent="0.35">
      <c r="A6" s="1803"/>
      <c r="B6" s="1803"/>
      <c r="C6" s="1803"/>
      <c r="D6" s="1803"/>
      <c r="E6" s="1803"/>
      <c r="F6" s="1803"/>
      <c r="G6" s="1803"/>
      <c r="H6" s="1803"/>
      <c r="I6" s="1803"/>
      <c r="J6" s="1803"/>
      <c r="K6" s="1803"/>
      <c r="L6" s="1803"/>
      <c r="M6" s="1803"/>
      <c r="N6" s="1803"/>
      <c r="O6" s="1803"/>
      <c r="P6" s="1803"/>
    </row>
    <row r="7" spans="1:16" s="23" customFormat="1" ht="44.25" customHeight="1" x14ac:dyDescent="0.35">
      <c r="B7" s="1804" t="s">
        <v>2906</v>
      </c>
      <c r="C7" s="1461"/>
      <c r="D7" s="1462"/>
      <c r="E7" s="1805" t="s">
        <v>2932</v>
      </c>
      <c r="F7" s="1806"/>
      <c r="G7" s="1806"/>
      <c r="H7" s="1806"/>
      <c r="I7" s="1806"/>
      <c r="J7" s="1806"/>
      <c r="K7" s="1806"/>
      <c r="L7" s="1807"/>
      <c r="M7" s="1808" t="s">
        <v>2930</v>
      </c>
      <c r="N7" s="1407" t="s">
        <v>2931</v>
      </c>
      <c r="O7" s="1410" t="s">
        <v>1636</v>
      </c>
    </row>
    <row r="8" spans="1:16" s="23" customFormat="1" ht="9.75" customHeight="1" x14ac:dyDescent="0.35">
      <c r="B8" s="1463"/>
      <c r="C8" s="1464"/>
      <c r="D8" s="1465"/>
      <c r="E8" s="83" t="s">
        <v>250</v>
      </c>
      <c r="F8" s="84" t="s">
        <v>251</v>
      </c>
      <c r="G8" s="85" t="s">
        <v>252</v>
      </c>
      <c r="H8" s="85" t="s">
        <v>253</v>
      </c>
      <c r="I8" s="86" t="s">
        <v>254</v>
      </c>
      <c r="J8" s="87" t="s">
        <v>39</v>
      </c>
      <c r="K8" s="88" t="s">
        <v>24</v>
      </c>
      <c r="L8" s="1288" t="s">
        <v>2912</v>
      </c>
      <c r="M8" s="1809"/>
      <c r="N8" s="1408"/>
      <c r="O8" s="1410"/>
    </row>
    <row r="9" spans="1:16" s="23" customFormat="1" ht="36" customHeight="1" x14ac:dyDescent="0.35">
      <c r="B9" s="1466"/>
      <c r="C9" s="1467"/>
      <c r="D9" s="1468"/>
      <c r="E9" s="89" t="s">
        <v>255</v>
      </c>
      <c r="F9" s="90" t="s">
        <v>255</v>
      </c>
      <c r="G9" s="91" t="s">
        <v>256</v>
      </c>
      <c r="H9" s="91" t="s">
        <v>256</v>
      </c>
      <c r="I9" s="91" t="s">
        <v>256</v>
      </c>
      <c r="J9" s="92" t="s">
        <v>2923</v>
      </c>
      <c r="K9" s="93" t="s">
        <v>258</v>
      </c>
      <c r="L9" s="1289"/>
      <c r="M9" s="1810"/>
      <c r="N9" s="1409"/>
      <c r="O9" s="1410"/>
    </row>
    <row r="10" spans="1:16" s="23" customFormat="1" ht="27.75" customHeight="1" x14ac:dyDescent="0.35">
      <c r="B10" s="1811" t="s">
        <v>2929</v>
      </c>
      <c r="C10" s="1811"/>
      <c r="D10" s="1812"/>
      <c r="E10" s="255">
        <v>20</v>
      </c>
      <c r="F10" s="255">
        <v>25</v>
      </c>
      <c r="G10" s="255">
        <v>15</v>
      </c>
      <c r="H10" s="255">
        <v>13</v>
      </c>
      <c r="I10" s="255">
        <v>5</v>
      </c>
      <c r="J10" s="255">
        <v>16</v>
      </c>
      <c r="K10" s="255">
        <v>8</v>
      </c>
      <c r="L10" s="256">
        <v>4</v>
      </c>
      <c r="M10" s="94">
        <v>145</v>
      </c>
      <c r="N10" s="260">
        <v>10</v>
      </c>
      <c r="O10" s="266">
        <f>(M10-N10)/M10</f>
        <v>0.93103448275862066</v>
      </c>
    </row>
    <row r="11" spans="1:16" s="23" customFormat="1" ht="3.75" customHeight="1" x14ac:dyDescent="0.35">
      <c r="B11" s="351"/>
      <c r="C11" s="352"/>
      <c r="D11" s="353"/>
      <c r="E11" s="257"/>
      <c r="F11" s="257"/>
      <c r="G11" s="257"/>
      <c r="H11" s="257"/>
      <c r="I11" s="257"/>
      <c r="J11" s="257"/>
      <c r="K11" s="257"/>
      <c r="L11" s="257"/>
      <c r="M11" s="354"/>
      <c r="N11" s="261"/>
      <c r="O11" s="266"/>
    </row>
    <row r="12" spans="1:16" s="23" customFormat="1" ht="35.25" customHeight="1" x14ac:dyDescent="0.35">
      <c r="B12" s="1232" t="s">
        <v>2913</v>
      </c>
      <c r="C12" s="1233"/>
      <c r="D12" s="1234"/>
      <c r="E12" s="258">
        <f>E13+E14</f>
        <v>18</v>
      </c>
      <c r="F12" s="258">
        <f t="shared" ref="F12:L12" si="0">F13+F14</f>
        <v>23</v>
      </c>
      <c r="G12" s="258">
        <f t="shared" si="0"/>
        <v>15</v>
      </c>
      <c r="H12" s="258">
        <f t="shared" si="0"/>
        <v>13</v>
      </c>
      <c r="I12" s="258">
        <f t="shared" si="0"/>
        <v>5</v>
      </c>
      <c r="J12" s="258">
        <f t="shared" si="0"/>
        <v>16</v>
      </c>
      <c r="K12" s="258">
        <f t="shared" si="0"/>
        <v>2</v>
      </c>
      <c r="L12" s="258">
        <f t="shared" si="0"/>
        <v>1</v>
      </c>
      <c r="M12" s="94">
        <f>IF(AND(E12="",F12="",I12="",J12="",K12="",L12=""),"",SUM(E12:L12))</f>
        <v>93</v>
      </c>
      <c r="N12" s="262">
        <f>N13+N14</f>
        <v>8</v>
      </c>
      <c r="O12" s="266">
        <f t="shared" ref="O12:O20" si="1">(M12-N12)/M12</f>
        <v>0.91397849462365588</v>
      </c>
    </row>
    <row r="13" spans="1:16" s="23" customFormat="1" ht="30" customHeight="1" x14ac:dyDescent="0.35">
      <c r="B13" s="1273" t="s">
        <v>2921</v>
      </c>
      <c r="C13" s="1273"/>
      <c r="D13" s="1274"/>
      <c r="E13" s="255">
        <v>18</v>
      </c>
      <c r="F13" s="255">
        <v>22</v>
      </c>
      <c r="G13" s="255">
        <v>10</v>
      </c>
      <c r="H13" s="255">
        <v>3</v>
      </c>
      <c r="I13" s="255">
        <v>0</v>
      </c>
      <c r="J13" s="255">
        <v>3</v>
      </c>
      <c r="K13" s="255">
        <v>0</v>
      </c>
      <c r="L13" s="255">
        <v>0</v>
      </c>
      <c r="M13" s="94">
        <f>IF(AND(E13="",F13="",I13="",J13="",K13="",L13=""),"",SUM(E13:L13))</f>
        <v>56</v>
      </c>
      <c r="N13" s="260">
        <v>2</v>
      </c>
      <c r="O13" s="266">
        <f t="shared" si="1"/>
        <v>0.9642857142857143</v>
      </c>
    </row>
    <row r="14" spans="1:16" s="23" customFormat="1" ht="29.25" customHeight="1" x14ac:dyDescent="0.35">
      <c r="B14" s="1273" t="s">
        <v>2922</v>
      </c>
      <c r="C14" s="1273"/>
      <c r="D14" s="1274"/>
      <c r="E14" s="255">
        <v>0</v>
      </c>
      <c r="F14" s="255">
        <v>1</v>
      </c>
      <c r="G14" s="255">
        <v>5</v>
      </c>
      <c r="H14" s="255">
        <v>10</v>
      </c>
      <c r="I14" s="255">
        <v>5</v>
      </c>
      <c r="J14" s="255">
        <v>13</v>
      </c>
      <c r="K14" s="255">
        <v>2</v>
      </c>
      <c r="L14" s="255">
        <v>1</v>
      </c>
      <c r="M14" s="94">
        <f>IF(AND(E14="",F14="",I14="",J14="",K14="",L14=""),"",SUM(E14:L14))</f>
        <v>37</v>
      </c>
      <c r="N14" s="260">
        <v>6</v>
      </c>
      <c r="O14" s="266">
        <f t="shared" si="1"/>
        <v>0.83783783783783783</v>
      </c>
    </row>
    <row r="15" spans="1:16" s="23" customFormat="1" ht="3.75" customHeight="1" x14ac:dyDescent="0.4">
      <c r="B15" s="95"/>
      <c r="C15" s="96"/>
      <c r="D15" s="82"/>
      <c r="E15" s="259"/>
      <c r="F15" s="259"/>
      <c r="G15" s="259"/>
      <c r="H15" s="259"/>
      <c r="I15" s="259"/>
      <c r="J15" s="259"/>
      <c r="K15" s="259"/>
      <c r="L15" s="259"/>
      <c r="M15" s="94"/>
      <c r="N15" s="263"/>
      <c r="O15" s="266"/>
    </row>
    <row r="16" spans="1:16" s="23" customFormat="1" ht="72" customHeight="1" x14ac:dyDescent="0.35">
      <c r="B16" s="1813" t="s">
        <v>2915</v>
      </c>
      <c r="C16" s="1624"/>
      <c r="D16" s="1814"/>
      <c r="E16" s="255">
        <v>0</v>
      </c>
      <c r="F16" s="255">
        <v>2</v>
      </c>
      <c r="G16" s="255">
        <v>1</v>
      </c>
      <c r="H16" s="255">
        <v>4</v>
      </c>
      <c r="I16" s="255">
        <v>2</v>
      </c>
      <c r="J16" s="255">
        <v>6</v>
      </c>
      <c r="K16" s="255">
        <v>2</v>
      </c>
      <c r="L16" s="255">
        <v>0</v>
      </c>
      <c r="M16" s="94">
        <f>IF(AND(E16="",F16="",I16="",J16="",K16="",L16=""),"",SUM(E16:L16))</f>
        <v>17</v>
      </c>
      <c r="N16" s="260">
        <v>2</v>
      </c>
      <c r="O16" s="266">
        <f t="shared" si="1"/>
        <v>0.88235294117647056</v>
      </c>
    </row>
    <row r="17" spans="2:20" s="23" customFormat="1" ht="4.5" customHeight="1" x14ac:dyDescent="0.35">
      <c r="B17" s="1222"/>
      <c r="C17" s="1222"/>
      <c r="D17" s="1222"/>
      <c r="E17" s="97"/>
      <c r="F17" s="97"/>
      <c r="G17" s="97"/>
      <c r="H17" s="97"/>
      <c r="I17" s="97"/>
      <c r="J17" s="97"/>
      <c r="K17" s="97"/>
      <c r="L17" s="97"/>
      <c r="M17" s="97"/>
      <c r="N17" s="263"/>
      <c r="O17" s="266"/>
    </row>
    <row r="18" spans="2:20" s="23" customFormat="1" ht="35.25" customHeight="1" x14ac:dyDescent="0.35">
      <c r="B18" s="1223" t="s">
        <v>2919</v>
      </c>
      <c r="C18" s="1223"/>
      <c r="D18" s="1223"/>
      <c r="E18" s="1800" t="s">
        <v>2924</v>
      </c>
      <c r="F18" s="1801"/>
      <c r="G18" s="1801"/>
      <c r="H18" s="1802"/>
      <c r="I18" s="1800" t="s">
        <v>2925</v>
      </c>
      <c r="J18" s="1801"/>
      <c r="K18" s="1801"/>
      <c r="L18" s="1802"/>
      <c r="M18" s="742" t="s">
        <v>2926</v>
      </c>
      <c r="N18" s="264"/>
      <c r="O18" s="266"/>
    </row>
    <row r="19" spans="2:20" s="23" customFormat="1" ht="24" customHeight="1" x14ac:dyDescent="0.35">
      <c r="B19" s="912" t="s">
        <v>2928</v>
      </c>
      <c r="C19" s="912"/>
      <c r="D19" s="912"/>
      <c r="E19" s="1227">
        <v>60</v>
      </c>
      <c r="F19" s="1228"/>
      <c r="G19" s="1228"/>
      <c r="H19" s="1229"/>
      <c r="I19" s="1227">
        <v>3</v>
      </c>
      <c r="J19" s="1228"/>
      <c r="K19" s="1228"/>
      <c r="L19" s="1229"/>
      <c r="M19" s="99">
        <f>IF(AND(E19="",I19=""),"",SUM(E19:L19))</f>
        <v>63</v>
      </c>
      <c r="N19" s="265">
        <v>2</v>
      </c>
      <c r="O19" s="266">
        <f t="shared" si="1"/>
        <v>0.96825396825396826</v>
      </c>
    </row>
    <row r="20" spans="2:20" s="23" customFormat="1" ht="30.75" customHeight="1" x14ac:dyDescent="0.35">
      <c r="B20" s="912" t="s">
        <v>2927</v>
      </c>
      <c r="C20" s="1272"/>
      <c r="D20" s="1272"/>
      <c r="E20" s="1227">
        <v>5</v>
      </c>
      <c r="F20" s="1228"/>
      <c r="G20" s="1228"/>
      <c r="H20" s="1229"/>
      <c r="I20" s="1227">
        <v>1</v>
      </c>
      <c r="J20" s="1228"/>
      <c r="K20" s="1228"/>
      <c r="L20" s="1229"/>
      <c r="M20" s="99">
        <f>IF(AND(E20="",I20=""),"",E20*2+I20*2)</f>
        <v>12</v>
      </c>
      <c r="N20" s="265">
        <v>0</v>
      </c>
      <c r="O20" s="266">
        <f t="shared" si="1"/>
        <v>1</v>
      </c>
    </row>
    <row r="21" spans="2:20" s="23" customFormat="1" ht="14.1" customHeight="1" x14ac:dyDescent="0.35">
      <c r="B21" s="1262"/>
      <c r="C21" s="1263"/>
      <c r="D21" s="1264"/>
      <c r="E21" s="100"/>
      <c r="F21" s="101"/>
      <c r="G21" s="101"/>
      <c r="H21" s="101"/>
      <c r="I21" s="101"/>
      <c r="J21" s="101"/>
      <c r="K21" s="101"/>
      <c r="L21" s="101"/>
      <c r="M21" s="102">
        <f>IF(AND(M19="",M20=""),"",SUM(M19:M20))</f>
        <v>75</v>
      </c>
    </row>
    <row r="22" spans="2:20" s="23" customFormat="1" ht="26.25" customHeight="1" x14ac:dyDescent="0.35">
      <c r="B22" s="1265" t="s">
        <v>1639</v>
      </c>
      <c r="C22" s="1265"/>
      <c r="D22" s="1265"/>
      <c r="E22" s="1266">
        <f>IF(AND(E19="",E20=""),"",SUM(E19:H20))</f>
        <v>65</v>
      </c>
      <c r="F22" s="1267"/>
      <c r="G22" s="1267"/>
      <c r="H22" s="1268"/>
      <c r="I22" s="1266">
        <f>IF(AND(I19="",I20=""),"",SUM(I19:L20))</f>
        <v>4</v>
      </c>
      <c r="J22" s="1267"/>
      <c r="K22" s="1267"/>
      <c r="L22" s="1268"/>
      <c r="M22" s="103"/>
    </row>
    <row r="23" spans="2:20" s="23" customFormat="1" ht="9.75" customHeight="1" x14ac:dyDescent="0.35">
      <c r="B23" s="104"/>
      <c r="C23" s="104"/>
      <c r="D23" s="104"/>
      <c r="E23" s="105"/>
      <c r="F23" s="105"/>
      <c r="G23" s="105"/>
      <c r="H23" s="105"/>
      <c r="I23" s="105"/>
      <c r="J23" s="105"/>
      <c r="K23" s="105"/>
      <c r="L23" s="105"/>
      <c r="M23" s="105"/>
      <c r="N23" s="106"/>
      <c r="O23" s="106"/>
    </row>
    <row r="24" spans="2:20" s="23" customFormat="1" ht="28.5" customHeight="1" x14ac:dyDescent="0.35">
      <c r="T24" s="158"/>
    </row>
    <row r="25" spans="2:20" s="23" customFormat="1" ht="26.25" customHeight="1" thickBot="1" x14ac:dyDescent="0.4">
      <c r="O25" s="158"/>
    </row>
    <row r="26" spans="2:20" ht="56.25" customHeight="1" thickBot="1" x14ac:dyDescent="0.4">
      <c r="B26" s="904" t="s">
        <v>1886</v>
      </c>
      <c r="C26" s="1206"/>
      <c r="D26" s="1206"/>
      <c r="E26" s="1206"/>
      <c r="F26" s="1206"/>
      <c r="G26" s="1206"/>
      <c r="H26" s="1206"/>
      <c r="I26" s="1206"/>
      <c r="J26" s="1206"/>
      <c r="K26" s="1206"/>
      <c r="L26" s="1206"/>
      <c r="M26" s="1206"/>
      <c r="N26" s="1206"/>
      <c r="O26" s="1799"/>
    </row>
  </sheetData>
  <sheetProtection algorithmName="SHA-512" hashValue="lBlzvllfOHCnAJSKitVuOIaF6v9RbVshBp0bsX745vgCDZBtd7/h3KzYq9uEKr3qkAE9m8XRvDvhhtDAu5PI3Q==" saltValue="U0ueJzwfbyiEaTAGNIK1rg==" spinCount="100000" sheet="1" selectLockedCells="1"/>
  <dataConsolidate link="1"/>
  <mergeCells count="29">
    <mergeCell ref="B17:D17"/>
    <mergeCell ref="B2:L2"/>
    <mergeCell ref="A6:P6"/>
    <mergeCell ref="B7:D9"/>
    <mergeCell ref="E7:L7"/>
    <mergeCell ref="M7:M9"/>
    <mergeCell ref="N7:N9"/>
    <mergeCell ref="O7:O9"/>
    <mergeCell ref="L8:L9"/>
    <mergeCell ref="B10:D10"/>
    <mergeCell ref="B12:D12"/>
    <mergeCell ref="B13:D13"/>
    <mergeCell ref="B14:D14"/>
    <mergeCell ref="B16:D16"/>
    <mergeCell ref="B3:G3"/>
    <mergeCell ref="B26:O26"/>
    <mergeCell ref="B18:D18"/>
    <mergeCell ref="E18:H18"/>
    <mergeCell ref="I18:L18"/>
    <mergeCell ref="B19:D19"/>
    <mergeCell ref="E19:H19"/>
    <mergeCell ref="I19:L19"/>
    <mergeCell ref="B20:D20"/>
    <mergeCell ref="E20:H20"/>
    <mergeCell ref="I20:L20"/>
    <mergeCell ref="B21:D21"/>
    <mergeCell ref="B22:D22"/>
    <mergeCell ref="E22:H22"/>
    <mergeCell ref="I22:L22"/>
  </mergeCells>
  <dataValidations count="5">
    <dataValidation type="whole" allowBlank="1" showInputMessage="1" showErrorMessage="1" errorTitle="Eingabefehler" error="Ganze Zahl zwischen 0 und 5000 eingeben." sqref="N19:N20 E19:L20" xr:uid="{00000000-0002-0000-2C00-000000000000}">
      <formula1>0</formula1>
      <formula2>5000</formula2>
    </dataValidation>
    <dataValidation allowBlank="1" showInputMessage="1" showErrorMessage="1" errorTitle="Eingabefehler" error="Anzahl BET +  Mastektomie kann nicht größer sein als Anzahl Primärfälle." sqref="B18:D20 E18:L18 N18" xr:uid="{00000000-0002-0000-2C00-000001000000}"/>
    <dataValidation operator="greaterThan" allowBlank="1" showInputMessage="1" showErrorMessage="1" sqref="M10 M12:M17" xr:uid="{00000000-0002-0000-2C00-000002000000}"/>
    <dataValidation type="whole" allowBlank="1" showInputMessage="1" showErrorMessage="1" errorTitle="Eingabefehler" error="1. Ganze Zahl zwischen 0 und 5000 eingeben._x000a_2. Kann nicht kleiner sein als operierte Primärfälle" sqref="N10 E10:L10" xr:uid="{00000000-0002-0000-2C00-000003000000}">
      <formula1>SUM(E13:E14)</formula1>
      <formula2>5000</formula2>
    </dataValidation>
    <dataValidation type="whole" allowBlank="1" showInputMessage="1" showErrorMessage="1" errorTitle="Eingabefehler" error="Anzahl BET +  Mastektomie kann nicht größer sein als Anzahl Primärfälle." sqref="N17 E17:L17 N15 E15:L15" xr:uid="{00000000-0002-0000-2C00-000004000000}">
      <formula1>0</formula1>
      <formula2>#REF!</formula2>
    </dataValidation>
  </dataValidations>
  <hyperlinks>
    <hyperlink ref="A3:C3" location="Inhaltsverzeichnis!A1" display="zurück zum Inhaltsverzeichnis" xr:uid="{00000000-0004-0000-2C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1"/>
  <dimension ref="A1:BF133"/>
  <sheetViews>
    <sheetView showGridLines="0" showRuler="0" zoomScaleNormal="100" workbookViewId="0">
      <pane ySplit="3" topLeftCell="A10" activePane="bottomLeft" state="frozen"/>
      <selection pane="bottomLeft" activeCell="B3" sqref="B3:G3"/>
    </sheetView>
  </sheetViews>
  <sheetFormatPr baseColWidth="10" defaultColWidth="9" defaultRowHeight="13.5" x14ac:dyDescent="0.35"/>
  <cols>
    <col min="1" max="1" width="8" style="13" customWidth="1"/>
    <col min="2" max="2" width="5.73046875" style="13" customWidth="1"/>
    <col min="3" max="3" width="9.1328125" style="13" customWidth="1"/>
    <col min="4" max="11" width="5.73046875" style="13" customWidth="1"/>
    <col min="12" max="12" width="0.3984375" style="13" customWidth="1"/>
    <col min="13" max="14" width="5.73046875" style="13" customWidth="1"/>
    <col min="15" max="15" width="7.86328125" style="13" customWidth="1"/>
    <col min="16" max="16" width="10" style="13" customWidth="1"/>
    <col min="17" max="17" width="5.73046875" style="13" customWidth="1"/>
    <col min="18" max="18" width="7.1328125" style="13" customWidth="1"/>
    <col min="19" max="19" width="0.3984375" style="13" customWidth="1"/>
    <col min="20" max="20" width="8.86328125" style="13" customWidth="1"/>
    <col min="21" max="21" width="9" style="13" customWidth="1"/>
    <col min="22" max="25" width="5.73046875" style="13" customWidth="1"/>
    <col min="26" max="26" width="6.86328125" style="13" customWidth="1"/>
    <col min="27" max="30" width="5.73046875" style="13" customWidth="1"/>
    <col min="31" max="31" width="5.73046875" style="16" customWidth="1"/>
    <col min="32" max="32" width="4.73046875" style="13" customWidth="1"/>
    <col min="33" max="35" width="4.73046875" style="13" hidden="1" customWidth="1"/>
    <col min="36" max="58" width="4.73046875" style="13" customWidth="1"/>
    <col min="59" max="223" width="11.3984375" style="13" customWidth="1"/>
    <col min="224" max="256" width="9" style="13"/>
    <col min="257" max="257" width="8" style="13" customWidth="1"/>
    <col min="258" max="258" width="4.265625" style="13" customWidth="1"/>
    <col min="259" max="267" width="4.59765625" style="13" customWidth="1"/>
    <col min="268" max="268" width="0.3984375" style="13" customWidth="1"/>
    <col min="269" max="272" width="4.73046875" style="13" customWidth="1"/>
    <col min="273" max="273" width="4.1328125" style="13" customWidth="1"/>
    <col min="274" max="274" width="7.1328125" style="13" customWidth="1"/>
    <col min="275" max="275" width="0.3984375" style="13" customWidth="1"/>
    <col min="276" max="276" width="4.86328125" style="13" customWidth="1"/>
    <col min="277" max="287" width="4.73046875" style="13" customWidth="1"/>
    <col min="288" max="288" width="8" style="13" customWidth="1"/>
    <col min="289" max="291" width="0" style="13" hidden="1" customWidth="1"/>
    <col min="292" max="479" width="11.3984375" style="13" customWidth="1"/>
    <col min="480" max="512" width="9" style="13"/>
    <col min="513" max="513" width="8" style="13" customWidth="1"/>
    <col min="514" max="514" width="4.265625" style="13" customWidth="1"/>
    <col min="515" max="523" width="4.59765625" style="13" customWidth="1"/>
    <col min="524" max="524" width="0.3984375" style="13" customWidth="1"/>
    <col min="525" max="528" width="4.73046875" style="13" customWidth="1"/>
    <col min="529" max="529" width="4.1328125" style="13" customWidth="1"/>
    <col min="530" max="530" width="7.1328125" style="13" customWidth="1"/>
    <col min="531" max="531" width="0.3984375" style="13" customWidth="1"/>
    <col min="532" max="532" width="4.86328125" style="13" customWidth="1"/>
    <col min="533" max="543" width="4.73046875" style="13" customWidth="1"/>
    <col min="544" max="544" width="8" style="13" customWidth="1"/>
    <col min="545" max="547" width="0" style="13" hidden="1" customWidth="1"/>
    <col min="548" max="735" width="11.3984375" style="13" customWidth="1"/>
    <col min="736" max="768" width="9" style="13"/>
    <col min="769" max="769" width="8" style="13" customWidth="1"/>
    <col min="770" max="770" width="4.265625" style="13" customWidth="1"/>
    <col min="771" max="779" width="4.59765625" style="13" customWidth="1"/>
    <col min="780" max="780" width="0.3984375" style="13" customWidth="1"/>
    <col min="781" max="784" width="4.73046875" style="13" customWidth="1"/>
    <col min="785" max="785" width="4.1328125" style="13" customWidth="1"/>
    <col min="786" max="786" width="7.1328125" style="13" customWidth="1"/>
    <col min="787" max="787" width="0.3984375" style="13" customWidth="1"/>
    <col min="788" max="788" width="4.86328125" style="13" customWidth="1"/>
    <col min="789" max="799" width="4.73046875" style="13" customWidth="1"/>
    <col min="800" max="800" width="8" style="13" customWidth="1"/>
    <col min="801" max="803" width="0" style="13" hidden="1" customWidth="1"/>
    <col min="804" max="991" width="11.3984375" style="13" customWidth="1"/>
    <col min="992" max="1024" width="9" style="13"/>
    <col min="1025" max="1025" width="8" style="13" customWidth="1"/>
    <col min="1026" max="1026" width="4.265625" style="13" customWidth="1"/>
    <col min="1027" max="1035" width="4.59765625" style="13" customWidth="1"/>
    <col min="1036" max="1036" width="0.3984375" style="13" customWidth="1"/>
    <col min="1037" max="1040" width="4.73046875" style="13" customWidth="1"/>
    <col min="1041" max="1041" width="4.1328125" style="13" customWidth="1"/>
    <col min="1042" max="1042" width="7.1328125" style="13" customWidth="1"/>
    <col min="1043" max="1043" width="0.3984375" style="13" customWidth="1"/>
    <col min="1044" max="1044" width="4.86328125" style="13" customWidth="1"/>
    <col min="1045" max="1055" width="4.73046875" style="13" customWidth="1"/>
    <col min="1056" max="1056" width="8" style="13" customWidth="1"/>
    <col min="1057" max="1059" width="0" style="13" hidden="1" customWidth="1"/>
    <col min="1060" max="1247" width="11.3984375" style="13" customWidth="1"/>
    <col min="1248" max="1280" width="9" style="13"/>
    <col min="1281" max="1281" width="8" style="13" customWidth="1"/>
    <col min="1282" max="1282" width="4.265625" style="13" customWidth="1"/>
    <col min="1283" max="1291" width="4.59765625" style="13" customWidth="1"/>
    <col min="1292" max="1292" width="0.3984375" style="13" customWidth="1"/>
    <col min="1293" max="1296" width="4.73046875" style="13" customWidth="1"/>
    <col min="1297" max="1297" width="4.1328125" style="13" customWidth="1"/>
    <col min="1298" max="1298" width="7.1328125" style="13" customWidth="1"/>
    <col min="1299" max="1299" width="0.3984375" style="13" customWidth="1"/>
    <col min="1300" max="1300" width="4.86328125" style="13" customWidth="1"/>
    <col min="1301" max="1311" width="4.73046875" style="13" customWidth="1"/>
    <col min="1312" max="1312" width="8" style="13" customWidth="1"/>
    <col min="1313" max="1315" width="0" style="13" hidden="1" customWidth="1"/>
    <col min="1316" max="1503" width="11.3984375" style="13" customWidth="1"/>
    <col min="1504" max="1536" width="9" style="13"/>
    <col min="1537" max="1537" width="8" style="13" customWidth="1"/>
    <col min="1538" max="1538" width="4.265625" style="13" customWidth="1"/>
    <col min="1539" max="1547" width="4.59765625" style="13" customWidth="1"/>
    <col min="1548" max="1548" width="0.3984375" style="13" customWidth="1"/>
    <col min="1549" max="1552" width="4.73046875" style="13" customWidth="1"/>
    <col min="1553" max="1553" width="4.1328125" style="13" customWidth="1"/>
    <col min="1554" max="1554" width="7.1328125" style="13" customWidth="1"/>
    <col min="1555" max="1555" width="0.3984375" style="13" customWidth="1"/>
    <col min="1556" max="1556" width="4.86328125" style="13" customWidth="1"/>
    <col min="1557" max="1567" width="4.73046875" style="13" customWidth="1"/>
    <col min="1568" max="1568" width="8" style="13" customWidth="1"/>
    <col min="1569" max="1571" width="0" style="13" hidden="1" customWidth="1"/>
    <col min="1572" max="1759" width="11.3984375" style="13" customWidth="1"/>
    <col min="1760" max="1792" width="9" style="13"/>
    <col min="1793" max="1793" width="8" style="13" customWidth="1"/>
    <col min="1794" max="1794" width="4.265625" style="13" customWidth="1"/>
    <col min="1795" max="1803" width="4.59765625" style="13" customWidth="1"/>
    <col min="1804" max="1804" width="0.3984375" style="13" customWidth="1"/>
    <col min="1805" max="1808" width="4.73046875" style="13" customWidth="1"/>
    <col min="1809" max="1809" width="4.1328125" style="13" customWidth="1"/>
    <col min="1810" max="1810" width="7.1328125" style="13" customWidth="1"/>
    <col min="1811" max="1811" width="0.3984375" style="13" customWidth="1"/>
    <col min="1812" max="1812" width="4.86328125" style="13" customWidth="1"/>
    <col min="1813" max="1823" width="4.73046875" style="13" customWidth="1"/>
    <col min="1824" max="1824" width="8" style="13" customWidth="1"/>
    <col min="1825" max="1827" width="0" style="13" hidden="1" customWidth="1"/>
    <col min="1828" max="2015" width="11.3984375" style="13" customWidth="1"/>
    <col min="2016" max="2048" width="9" style="13"/>
    <col min="2049" max="2049" width="8" style="13" customWidth="1"/>
    <col min="2050" max="2050" width="4.265625" style="13" customWidth="1"/>
    <col min="2051" max="2059" width="4.59765625" style="13" customWidth="1"/>
    <col min="2060" max="2060" width="0.3984375" style="13" customWidth="1"/>
    <col min="2061" max="2064" width="4.73046875" style="13" customWidth="1"/>
    <col min="2065" max="2065" width="4.1328125" style="13" customWidth="1"/>
    <col min="2066" max="2066" width="7.1328125" style="13" customWidth="1"/>
    <col min="2067" max="2067" width="0.3984375" style="13" customWidth="1"/>
    <col min="2068" max="2068" width="4.86328125" style="13" customWidth="1"/>
    <col min="2069" max="2079" width="4.73046875" style="13" customWidth="1"/>
    <col min="2080" max="2080" width="8" style="13" customWidth="1"/>
    <col min="2081" max="2083" width="0" style="13" hidden="1" customWidth="1"/>
    <col min="2084" max="2271" width="11.3984375" style="13" customWidth="1"/>
    <col min="2272" max="2304" width="9" style="13"/>
    <col min="2305" max="2305" width="8" style="13" customWidth="1"/>
    <col min="2306" max="2306" width="4.265625" style="13" customWidth="1"/>
    <col min="2307" max="2315" width="4.59765625" style="13" customWidth="1"/>
    <col min="2316" max="2316" width="0.3984375" style="13" customWidth="1"/>
    <col min="2317" max="2320" width="4.73046875" style="13" customWidth="1"/>
    <col min="2321" max="2321" width="4.1328125" style="13" customWidth="1"/>
    <col min="2322" max="2322" width="7.1328125" style="13" customWidth="1"/>
    <col min="2323" max="2323" width="0.3984375" style="13" customWidth="1"/>
    <col min="2324" max="2324" width="4.86328125" style="13" customWidth="1"/>
    <col min="2325" max="2335" width="4.73046875" style="13" customWidth="1"/>
    <col min="2336" max="2336" width="8" style="13" customWidth="1"/>
    <col min="2337" max="2339" width="0" style="13" hidden="1" customWidth="1"/>
    <col min="2340" max="2527" width="11.3984375" style="13" customWidth="1"/>
    <col min="2528" max="2560" width="9" style="13"/>
    <col min="2561" max="2561" width="8" style="13" customWidth="1"/>
    <col min="2562" max="2562" width="4.265625" style="13" customWidth="1"/>
    <col min="2563" max="2571" width="4.59765625" style="13" customWidth="1"/>
    <col min="2572" max="2572" width="0.3984375" style="13" customWidth="1"/>
    <col min="2573" max="2576" width="4.73046875" style="13" customWidth="1"/>
    <col min="2577" max="2577" width="4.1328125" style="13" customWidth="1"/>
    <col min="2578" max="2578" width="7.1328125" style="13" customWidth="1"/>
    <col min="2579" max="2579" width="0.3984375" style="13" customWidth="1"/>
    <col min="2580" max="2580" width="4.86328125" style="13" customWidth="1"/>
    <col min="2581" max="2591" width="4.73046875" style="13" customWidth="1"/>
    <col min="2592" max="2592" width="8" style="13" customWidth="1"/>
    <col min="2593" max="2595" width="0" style="13" hidden="1" customWidth="1"/>
    <col min="2596" max="2783" width="11.3984375" style="13" customWidth="1"/>
    <col min="2784" max="2816" width="9" style="13"/>
    <col min="2817" max="2817" width="8" style="13" customWidth="1"/>
    <col min="2818" max="2818" width="4.265625" style="13" customWidth="1"/>
    <col min="2819" max="2827" width="4.59765625" style="13" customWidth="1"/>
    <col min="2828" max="2828" width="0.3984375" style="13" customWidth="1"/>
    <col min="2829" max="2832" width="4.73046875" style="13" customWidth="1"/>
    <col min="2833" max="2833" width="4.1328125" style="13" customWidth="1"/>
    <col min="2834" max="2834" width="7.1328125" style="13" customWidth="1"/>
    <col min="2835" max="2835" width="0.3984375" style="13" customWidth="1"/>
    <col min="2836" max="2836" width="4.86328125" style="13" customWidth="1"/>
    <col min="2837" max="2847" width="4.73046875" style="13" customWidth="1"/>
    <col min="2848" max="2848" width="8" style="13" customWidth="1"/>
    <col min="2849" max="2851" width="0" style="13" hidden="1" customWidth="1"/>
    <col min="2852" max="3039" width="11.3984375" style="13" customWidth="1"/>
    <col min="3040" max="3072" width="9" style="13"/>
    <col min="3073" max="3073" width="8" style="13" customWidth="1"/>
    <col min="3074" max="3074" width="4.265625" style="13" customWidth="1"/>
    <col min="3075" max="3083" width="4.59765625" style="13" customWidth="1"/>
    <col min="3084" max="3084" width="0.3984375" style="13" customWidth="1"/>
    <col min="3085" max="3088" width="4.73046875" style="13" customWidth="1"/>
    <col min="3089" max="3089" width="4.1328125" style="13" customWidth="1"/>
    <col min="3090" max="3090" width="7.1328125" style="13" customWidth="1"/>
    <col min="3091" max="3091" width="0.3984375" style="13" customWidth="1"/>
    <col min="3092" max="3092" width="4.86328125" style="13" customWidth="1"/>
    <col min="3093" max="3103" width="4.73046875" style="13" customWidth="1"/>
    <col min="3104" max="3104" width="8" style="13" customWidth="1"/>
    <col min="3105" max="3107" width="0" style="13" hidden="1" customWidth="1"/>
    <col min="3108" max="3295" width="11.3984375" style="13" customWidth="1"/>
    <col min="3296" max="3328" width="9" style="13"/>
    <col min="3329" max="3329" width="8" style="13" customWidth="1"/>
    <col min="3330" max="3330" width="4.265625" style="13" customWidth="1"/>
    <col min="3331" max="3339" width="4.59765625" style="13" customWidth="1"/>
    <col min="3340" max="3340" width="0.3984375" style="13" customWidth="1"/>
    <col min="3341" max="3344" width="4.73046875" style="13" customWidth="1"/>
    <col min="3345" max="3345" width="4.1328125" style="13" customWidth="1"/>
    <col min="3346" max="3346" width="7.1328125" style="13" customWidth="1"/>
    <col min="3347" max="3347" width="0.3984375" style="13" customWidth="1"/>
    <col min="3348" max="3348" width="4.86328125" style="13" customWidth="1"/>
    <col min="3349" max="3359" width="4.73046875" style="13" customWidth="1"/>
    <col min="3360" max="3360" width="8" style="13" customWidth="1"/>
    <col min="3361" max="3363" width="0" style="13" hidden="1" customWidth="1"/>
    <col min="3364" max="3551" width="11.3984375" style="13" customWidth="1"/>
    <col min="3552" max="3584" width="9" style="13"/>
    <col min="3585" max="3585" width="8" style="13" customWidth="1"/>
    <col min="3586" max="3586" width="4.265625" style="13" customWidth="1"/>
    <col min="3587" max="3595" width="4.59765625" style="13" customWidth="1"/>
    <col min="3596" max="3596" width="0.3984375" style="13" customWidth="1"/>
    <col min="3597" max="3600" width="4.73046875" style="13" customWidth="1"/>
    <col min="3601" max="3601" width="4.1328125" style="13" customWidth="1"/>
    <col min="3602" max="3602" width="7.1328125" style="13" customWidth="1"/>
    <col min="3603" max="3603" width="0.3984375" style="13" customWidth="1"/>
    <col min="3604" max="3604" width="4.86328125" style="13" customWidth="1"/>
    <col min="3605" max="3615" width="4.73046875" style="13" customWidth="1"/>
    <col min="3616" max="3616" width="8" style="13" customWidth="1"/>
    <col min="3617" max="3619" width="0" style="13" hidden="1" customWidth="1"/>
    <col min="3620" max="3807" width="11.3984375" style="13" customWidth="1"/>
    <col min="3808" max="3840" width="9" style="13"/>
    <col min="3841" max="3841" width="8" style="13" customWidth="1"/>
    <col min="3842" max="3842" width="4.265625" style="13" customWidth="1"/>
    <col min="3843" max="3851" width="4.59765625" style="13" customWidth="1"/>
    <col min="3852" max="3852" width="0.3984375" style="13" customWidth="1"/>
    <col min="3853" max="3856" width="4.73046875" style="13" customWidth="1"/>
    <col min="3857" max="3857" width="4.1328125" style="13" customWidth="1"/>
    <col min="3858" max="3858" width="7.1328125" style="13" customWidth="1"/>
    <col min="3859" max="3859" width="0.3984375" style="13" customWidth="1"/>
    <col min="3860" max="3860" width="4.86328125" style="13" customWidth="1"/>
    <col min="3861" max="3871" width="4.73046875" style="13" customWidth="1"/>
    <col min="3872" max="3872" width="8" style="13" customWidth="1"/>
    <col min="3873" max="3875" width="0" style="13" hidden="1" customWidth="1"/>
    <col min="3876" max="4063" width="11.3984375" style="13" customWidth="1"/>
    <col min="4064" max="4096" width="9" style="13"/>
    <col min="4097" max="4097" width="8" style="13" customWidth="1"/>
    <col min="4098" max="4098" width="4.265625" style="13" customWidth="1"/>
    <col min="4099" max="4107" width="4.59765625" style="13" customWidth="1"/>
    <col min="4108" max="4108" width="0.3984375" style="13" customWidth="1"/>
    <col min="4109" max="4112" width="4.73046875" style="13" customWidth="1"/>
    <col min="4113" max="4113" width="4.1328125" style="13" customWidth="1"/>
    <col min="4114" max="4114" width="7.1328125" style="13" customWidth="1"/>
    <col min="4115" max="4115" width="0.3984375" style="13" customWidth="1"/>
    <col min="4116" max="4116" width="4.86328125" style="13" customWidth="1"/>
    <col min="4117" max="4127" width="4.73046875" style="13" customWidth="1"/>
    <col min="4128" max="4128" width="8" style="13" customWidth="1"/>
    <col min="4129" max="4131" width="0" style="13" hidden="1" customWidth="1"/>
    <col min="4132" max="4319" width="11.3984375" style="13" customWidth="1"/>
    <col min="4320" max="4352" width="9" style="13"/>
    <col min="4353" max="4353" width="8" style="13" customWidth="1"/>
    <col min="4354" max="4354" width="4.265625" style="13" customWidth="1"/>
    <col min="4355" max="4363" width="4.59765625" style="13" customWidth="1"/>
    <col min="4364" max="4364" width="0.3984375" style="13" customWidth="1"/>
    <col min="4365" max="4368" width="4.73046875" style="13" customWidth="1"/>
    <col min="4369" max="4369" width="4.1328125" style="13" customWidth="1"/>
    <col min="4370" max="4370" width="7.1328125" style="13" customWidth="1"/>
    <col min="4371" max="4371" width="0.3984375" style="13" customWidth="1"/>
    <col min="4372" max="4372" width="4.86328125" style="13" customWidth="1"/>
    <col min="4373" max="4383" width="4.73046875" style="13" customWidth="1"/>
    <col min="4384" max="4384" width="8" style="13" customWidth="1"/>
    <col min="4385" max="4387" width="0" style="13" hidden="1" customWidth="1"/>
    <col min="4388" max="4575" width="11.3984375" style="13" customWidth="1"/>
    <col min="4576" max="4608" width="9" style="13"/>
    <col min="4609" max="4609" width="8" style="13" customWidth="1"/>
    <col min="4610" max="4610" width="4.265625" style="13" customWidth="1"/>
    <col min="4611" max="4619" width="4.59765625" style="13" customWidth="1"/>
    <col min="4620" max="4620" width="0.3984375" style="13" customWidth="1"/>
    <col min="4621" max="4624" width="4.73046875" style="13" customWidth="1"/>
    <col min="4625" max="4625" width="4.1328125" style="13" customWidth="1"/>
    <col min="4626" max="4626" width="7.1328125" style="13" customWidth="1"/>
    <col min="4627" max="4627" width="0.3984375" style="13" customWidth="1"/>
    <col min="4628" max="4628" width="4.86328125" style="13" customWidth="1"/>
    <col min="4629" max="4639" width="4.73046875" style="13" customWidth="1"/>
    <col min="4640" max="4640" width="8" style="13" customWidth="1"/>
    <col min="4641" max="4643" width="0" style="13" hidden="1" customWidth="1"/>
    <col min="4644" max="4831" width="11.3984375" style="13" customWidth="1"/>
    <col min="4832" max="4864" width="9" style="13"/>
    <col min="4865" max="4865" width="8" style="13" customWidth="1"/>
    <col min="4866" max="4866" width="4.265625" style="13" customWidth="1"/>
    <col min="4867" max="4875" width="4.59765625" style="13" customWidth="1"/>
    <col min="4876" max="4876" width="0.3984375" style="13" customWidth="1"/>
    <col min="4877" max="4880" width="4.73046875" style="13" customWidth="1"/>
    <col min="4881" max="4881" width="4.1328125" style="13" customWidth="1"/>
    <col min="4882" max="4882" width="7.1328125" style="13" customWidth="1"/>
    <col min="4883" max="4883" width="0.3984375" style="13" customWidth="1"/>
    <col min="4884" max="4884" width="4.86328125" style="13" customWidth="1"/>
    <col min="4885" max="4895" width="4.73046875" style="13" customWidth="1"/>
    <col min="4896" max="4896" width="8" style="13" customWidth="1"/>
    <col min="4897" max="4899" width="0" style="13" hidden="1" customWidth="1"/>
    <col min="4900" max="5087" width="11.3984375" style="13" customWidth="1"/>
    <col min="5088" max="5120" width="9" style="13"/>
    <col min="5121" max="5121" width="8" style="13" customWidth="1"/>
    <col min="5122" max="5122" width="4.265625" style="13" customWidth="1"/>
    <col min="5123" max="5131" width="4.59765625" style="13" customWidth="1"/>
    <col min="5132" max="5132" width="0.3984375" style="13" customWidth="1"/>
    <col min="5133" max="5136" width="4.73046875" style="13" customWidth="1"/>
    <col min="5137" max="5137" width="4.1328125" style="13" customWidth="1"/>
    <col min="5138" max="5138" width="7.1328125" style="13" customWidth="1"/>
    <col min="5139" max="5139" width="0.3984375" style="13" customWidth="1"/>
    <col min="5140" max="5140" width="4.86328125" style="13" customWidth="1"/>
    <col min="5141" max="5151" width="4.73046875" style="13" customWidth="1"/>
    <col min="5152" max="5152" width="8" style="13" customWidth="1"/>
    <col min="5153" max="5155" width="0" style="13" hidden="1" customWidth="1"/>
    <col min="5156" max="5343" width="11.3984375" style="13" customWidth="1"/>
    <col min="5344" max="5376" width="9" style="13"/>
    <col min="5377" max="5377" width="8" style="13" customWidth="1"/>
    <col min="5378" max="5378" width="4.265625" style="13" customWidth="1"/>
    <col min="5379" max="5387" width="4.59765625" style="13" customWidth="1"/>
    <col min="5388" max="5388" width="0.3984375" style="13" customWidth="1"/>
    <col min="5389" max="5392" width="4.73046875" style="13" customWidth="1"/>
    <col min="5393" max="5393" width="4.1328125" style="13" customWidth="1"/>
    <col min="5394" max="5394" width="7.1328125" style="13" customWidth="1"/>
    <col min="5395" max="5395" width="0.3984375" style="13" customWidth="1"/>
    <col min="5396" max="5396" width="4.86328125" style="13" customWidth="1"/>
    <col min="5397" max="5407" width="4.73046875" style="13" customWidth="1"/>
    <col min="5408" max="5408" width="8" style="13" customWidth="1"/>
    <col min="5409" max="5411" width="0" style="13" hidden="1" customWidth="1"/>
    <col min="5412" max="5599" width="11.3984375" style="13" customWidth="1"/>
    <col min="5600" max="5632" width="9" style="13"/>
    <col min="5633" max="5633" width="8" style="13" customWidth="1"/>
    <col min="5634" max="5634" width="4.265625" style="13" customWidth="1"/>
    <col min="5635" max="5643" width="4.59765625" style="13" customWidth="1"/>
    <col min="5644" max="5644" width="0.3984375" style="13" customWidth="1"/>
    <col min="5645" max="5648" width="4.73046875" style="13" customWidth="1"/>
    <col min="5649" max="5649" width="4.1328125" style="13" customWidth="1"/>
    <col min="5650" max="5650" width="7.1328125" style="13" customWidth="1"/>
    <col min="5651" max="5651" width="0.3984375" style="13" customWidth="1"/>
    <col min="5652" max="5652" width="4.86328125" style="13" customWidth="1"/>
    <col min="5653" max="5663" width="4.73046875" style="13" customWidth="1"/>
    <col min="5664" max="5664" width="8" style="13" customWidth="1"/>
    <col min="5665" max="5667" width="0" style="13" hidden="1" customWidth="1"/>
    <col min="5668" max="5855" width="11.3984375" style="13" customWidth="1"/>
    <col min="5856" max="5888" width="9" style="13"/>
    <col min="5889" max="5889" width="8" style="13" customWidth="1"/>
    <col min="5890" max="5890" width="4.265625" style="13" customWidth="1"/>
    <col min="5891" max="5899" width="4.59765625" style="13" customWidth="1"/>
    <col min="5900" max="5900" width="0.3984375" style="13" customWidth="1"/>
    <col min="5901" max="5904" width="4.73046875" style="13" customWidth="1"/>
    <col min="5905" max="5905" width="4.1328125" style="13" customWidth="1"/>
    <col min="5906" max="5906" width="7.1328125" style="13" customWidth="1"/>
    <col min="5907" max="5907" width="0.3984375" style="13" customWidth="1"/>
    <col min="5908" max="5908" width="4.86328125" style="13" customWidth="1"/>
    <col min="5909" max="5919" width="4.73046875" style="13" customWidth="1"/>
    <col min="5920" max="5920" width="8" style="13" customWidth="1"/>
    <col min="5921" max="5923" width="0" style="13" hidden="1" customWidth="1"/>
    <col min="5924" max="6111" width="11.3984375" style="13" customWidth="1"/>
    <col min="6112" max="6144" width="9" style="13"/>
    <col min="6145" max="6145" width="8" style="13" customWidth="1"/>
    <col min="6146" max="6146" width="4.265625" style="13" customWidth="1"/>
    <col min="6147" max="6155" width="4.59765625" style="13" customWidth="1"/>
    <col min="6156" max="6156" width="0.3984375" style="13" customWidth="1"/>
    <col min="6157" max="6160" width="4.73046875" style="13" customWidth="1"/>
    <col min="6161" max="6161" width="4.1328125" style="13" customWidth="1"/>
    <col min="6162" max="6162" width="7.1328125" style="13" customWidth="1"/>
    <col min="6163" max="6163" width="0.3984375" style="13" customWidth="1"/>
    <col min="6164" max="6164" width="4.86328125" style="13" customWidth="1"/>
    <col min="6165" max="6175" width="4.73046875" style="13" customWidth="1"/>
    <col min="6176" max="6176" width="8" style="13" customWidth="1"/>
    <col min="6177" max="6179" width="0" style="13" hidden="1" customWidth="1"/>
    <col min="6180" max="6367" width="11.3984375" style="13" customWidth="1"/>
    <col min="6368" max="6400" width="9" style="13"/>
    <col min="6401" max="6401" width="8" style="13" customWidth="1"/>
    <col min="6402" max="6402" width="4.265625" style="13" customWidth="1"/>
    <col min="6403" max="6411" width="4.59765625" style="13" customWidth="1"/>
    <col min="6412" max="6412" width="0.3984375" style="13" customWidth="1"/>
    <col min="6413" max="6416" width="4.73046875" style="13" customWidth="1"/>
    <col min="6417" max="6417" width="4.1328125" style="13" customWidth="1"/>
    <col min="6418" max="6418" width="7.1328125" style="13" customWidth="1"/>
    <col min="6419" max="6419" width="0.3984375" style="13" customWidth="1"/>
    <col min="6420" max="6420" width="4.86328125" style="13" customWidth="1"/>
    <col min="6421" max="6431" width="4.73046875" style="13" customWidth="1"/>
    <col min="6432" max="6432" width="8" style="13" customWidth="1"/>
    <col min="6433" max="6435" width="0" style="13" hidden="1" customWidth="1"/>
    <col min="6436" max="6623" width="11.3984375" style="13" customWidth="1"/>
    <col min="6624" max="6656" width="9" style="13"/>
    <col min="6657" max="6657" width="8" style="13" customWidth="1"/>
    <col min="6658" max="6658" width="4.265625" style="13" customWidth="1"/>
    <col min="6659" max="6667" width="4.59765625" style="13" customWidth="1"/>
    <col min="6668" max="6668" width="0.3984375" style="13" customWidth="1"/>
    <col min="6669" max="6672" width="4.73046875" style="13" customWidth="1"/>
    <col min="6673" max="6673" width="4.1328125" style="13" customWidth="1"/>
    <col min="6674" max="6674" width="7.1328125" style="13" customWidth="1"/>
    <col min="6675" max="6675" width="0.3984375" style="13" customWidth="1"/>
    <col min="6676" max="6676" width="4.86328125" style="13" customWidth="1"/>
    <col min="6677" max="6687" width="4.73046875" style="13" customWidth="1"/>
    <col min="6688" max="6688" width="8" style="13" customWidth="1"/>
    <col min="6689" max="6691" width="0" style="13" hidden="1" customWidth="1"/>
    <col min="6692" max="6879" width="11.3984375" style="13" customWidth="1"/>
    <col min="6880" max="6912" width="9" style="13"/>
    <col min="6913" max="6913" width="8" style="13" customWidth="1"/>
    <col min="6914" max="6914" width="4.265625" style="13" customWidth="1"/>
    <col min="6915" max="6923" width="4.59765625" style="13" customWidth="1"/>
    <col min="6924" max="6924" width="0.3984375" style="13" customWidth="1"/>
    <col min="6925" max="6928" width="4.73046875" style="13" customWidth="1"/>
    <col min="6929" max="6929" width="4.1328125" style="13" customWidth="1"/>
    <col min="6930" max="6930" width="7.1328125" style="13" customWidth="1"/>
    <col min="6931" max="6931" width="0.3984375" style="13" customWidth="1"/>
    <col min="6932" max="6932" width="4.86328125" style="13" customWidth="1"/>
    <col min="6933" max="6943" width="4.73046875" style="13" customWidth="1"/>
    <col min="6944" max="6944" width="8" style="13" customWidth="1"/>
    <col min="6945" max="6947" width="0" style="13" hidden="1" customWidth="1"/>
    <col min="6948" max="7135" width="11.3984375" style="13" customWidth="1"/>
    <col min="7136" max="7168" width="9" style="13"/>
    <col min="7169" max="7169" width="8" style="13" customWidth="1"/>
    <col min="7170" max="7170" width="4.265625" style="13" customWidth="1"/>
    <col min="7171" max="7179" width="4.59765625" style="13" customWidth="1"/>
    <col min="7180" max="7180" width="0.3984375" style="13" customWidth="1"/>
    <col min="7181" max="7184" width="4.73046875" style="13" customWidth="1"/>
    <col min="7185" max="7185" width="4.1328125" style="13" customWidth="1"/>
    <col min="7186" max="7186" width="7.1328125" style="13" customWidth="1"/>
    <col min="7187" max="7187" width="0.3984375" style="13" customWidth="1"/>
    <col min="7188" max="7188" width="4.86328125" style="13" customWidth="1"/>
    <col min="7189" max="7199" width="4.73046875" style="13" customWidth="1"/>
    <col min="7200" max="7200" width="8" style="13" customWidth="1"/>
    <col min="7201" max="7203" width="0" style="13" hidden="1" customWidth="1"/>
    <col min="7204" max="7391" width="11.3984375" style="13" customWidth="1"/>
    <col min="7392" max="7424" width="9" style="13"/>
    <col min="7425" max="7425" width="8" style="13" customWidth="1"/>
    <col min="7426" max="7426" width="4.265625" style="13" customWidth="1"/>
    <col min="7427" max="7435" width="4.59765625" style="13" customWidth="1"/>
    <col min="7436" max="7436" width="0.3984375" style="13" customWidth="1"/>
    <col min="7437" max="7440" width="4.73046875" style="13" customWidth="1"/>
    <col min="7441" max="7441" width="4.1328125" style="13" customWidth="1"/>
    <col min="7442" max="7442" width="7.1328125" style="13" customWidth="1"/>
    <col min="7443" max="7443" width="0.3984375" style="13" customWidth="1"/>
    <col min="7444" max="7444" width="4.86328125" style="13" customWidth="1"/>
    <col min="7445" max="7455" width="4.73046875" style="13" customWidth="1"/>
    <col min="7456" max="7456" width="8" style="13" customWidth="1"/>
    <col min="7457" max="7459" width="0" style="13" hidden="1" customWidth="1"/>
    <col min="7460" max="7647" width="11.3984375" style="13" customWidth="1"/>
    <col min="7648" max="7680" width="9" style="13"/>
    <col min="7681" max="7681" width="8" style="13" customWidth="1"/>
    <col min="7682" max="7682" width="4.265625" style="13" customWidth="1"/>
    <col min="7683" max="7691" width="4.59765625" style="13" customWidth="1"/>
    <col min="7692" max="7692" width="0.3984375" style="13" customWidth="1"/>
    <col min="7693" max="7696" width="4.73046875" style="13" customWidth="1"/>
    <col min="7697" max="7697" width="4.1328125" style="13" customWidth="1"/>
    <col min="7698" max="7698" width="7.1328125" style="13" customWidth="1"/>
    <col min="7699" max="7699" width="0.3984375" style="13" customWidth="1"/>
    <col min="7700" max="7700" width="4.86328125" style="13" customWidth="1"/>
    <col min="7701" max="7711" width="4.73046875" style="13" customWidth="1"/>
    <col min="7712" max="7712" width="8" style="13" customWidth="1"/>
    <col min="7713" max="7715" width="0" style="13" hidden="1" customWidth="1"/>
    <col min="7716" max="7903" width="11.3984375" style="13" customWidth="1"/>
    <col min="7904" max="7936" width="9" style="13"/>
    <col min="7937" max="7937" width="8" style="13" customWidth="1"/>
    <col min="7938" max="7938" width="4.265625" style="13" customWidth="1"/>
    <col min="7939" max="7947" width="4.59765625" style="13" customWidth="1"/>
    <col min="7948" max="7948" width="0.3984375" style="13" customWidth="1"/>
    <col min="7949" max="7952" width="4.73046875" style="13" customWidth="1"/>
    <col min="7953" max="7953" width="4.1328125" style="13" customWidth="1"/>
    <col min="7954" max="7954" width="7.1328125" style="13" customWidth="1"/>
    <col min="7955" max="7955" width="0.3984375" style="13" customWidth="1"/>
    <col min="7956" max="7956" width="4.86328125" style="13" customWidth="1"/>
    <col min="7957" max="7967" width="4.73046875" style="13" customWidth="1"/>
    <col min="7968" max="7968" width="8" style="13" customWidth="1"/>
    <col min="7969" max="7971" width="0" style="13" hidden="1" customWidth="1"/>
    <col min="7972" max="8159" width="11.3984375" style="13" customWidth="1"/>
    <col min="8160" max="8192" width="9" style="13"/>
    <col min="8193" max="8193" width="8" style="13" customWidth="1"/>
    <col min="8194" max="8194" width="4.265625" style="13" customWidth="1"/>
    <col min="8195" max="8203" width="4.59765625" style="13" customWidth="1"/>
    <col min="8204" max="8204" width="0.3984375" style="13" customWidth="1"/>
    <col min="8205" max="8208" width="4.73046875" style="13" customWidth="1"/>
    <col min="8209" max="8209" width="4.1328125" style="13" customWidth="1"/>
    <col min="8210" max="8210" width="7.1328125" style="13" customWidth="1"/>
    <col min="8211" max="8211" width="0.3984375" style="13" customWidth="1"/>
    <col min="8212" max="8212" width="4.86328125" style="13" customWidth="1"/>
    <col min="8213" max="8223" width="4.73046875" style="13" customWidth="1"/>
    <col min="8224" max="8224" width="8" style="13" customWidth="1"/>
    <col min="8225" max="8227" width="0" style="13" hidden="1" customWidth="1"/>
    <col min="8228" max="8415" width="11.3984375" style="13" customWidth="1"/>
    <col min="8416" max="8448" width="9" style="13"/>
    <col min="8449" max="8449" width="8" style="13" customWidth="1"/>
    <col min="8450" max="8450" width="4.265625" style="13" customWidth="1"/>
    <col min="8451" max="8459" width="4.59765625" style="13" customWidth="1"/>
    <col min="8460" max="8460" width="0.3984375" style="13" customWidth="1"/>
    <col min="8461" max="8464" width="4.73046875" style="13" customWidth="1"/>
    <col min="8465" max="8465" width="4.1328125" style="13" customWidth="1"/>
    <col min="8466" max="8466" width="7.1328125" style="13" customWidth="1"/>
    <col min="8467" max="8467" width="0.3984375" style="13" customWidth="1"/>
    <col min="8468" max="8468" width="4.86328125" style="13" customWidth="1"/>
    <col min="8469" max="8479" width="4.73046875" style="13" customWidth="1"/>
    <col min="8480" max="8480" width="8" style="13" customWidth="1"/>
    <col min="8481" max="8483" width="0" style="13" hidden="1" customWidth="1"/>
    <col min="8484" max="8671" width="11.3984375" style="13" customWidth="1"/>
    <col min="8672" max="8704" width="9" style="13"/>
    <col min="8705" max="8705" width="8" style="13" customWidth="1"/>
    <col min="8706" max="8706" width="4.265625" style="13" customWidth="1"/>
    <col min="8707" max="8715" width="4.59765625" style="13" customWidth="1"/>
    <col min="8716" max="8716" width="0.3984375" style="13" customWidth="1"/>
    <col min="8717" max="8720" width="4.73046875" style="13" customWidth="1"/>
    <col min="8721" max="8721" width="4.1328125" style="13" customWidth="1"/>
    <col min="8722" max="8722" width="7.1328125" style="13" customWidth="1"/>
    <col min="8723" max="8723" width="0.3984375" style="13" customWidth="1"/>
    <col min="8724" max="8724" width="4.86328125" style="13" customWidth="1"/>
    <col min="8725" max="8735" width="4.73046875" style="13" customWidth="1"/>
    <col min="8736" max="8736" width="8" style="13" customWidth="1"/>
    <col min="8737" max="8739" width="0" style="13" hidden="1" customWidth="1"/>
    <col min="8740" max="8927" width="11.3984375" style="13" customWidth="1"/>
    <col min="8928" max="8960" width="9" style="13"/>
    <col min="8961" max="8961" width="8" style="13" customWidth="1"/>
    <col min="8962" max="8962" width="4.265625" style="13" customWidth="1"/>
    <col min="8963" max="8971" width="4.59765625" style="13" customWidth="1"/>
    <col min="8972" max="8972" width="0.3984375" style="13" customWidth="1"/>
    <col min="8973" max="8976" width="4.73046875" style="13" customWidth="1"/>
    <col min="8977" max="8977" width="4.1328125" style="13" customWidth="1"/>
    <col min="8978" max="8978" width="7.1328125" style="13" customWidth="1"/>
    <col min="8979" max="8979" width="0.3984375" style="13" customWidth="1"/>
    <col min="8980" max="8980" width="4.86328125" style="13" customWidth="1"/>
    <col min="8981" max="8991" width="4.73046875" style="13" customWidth="1"/>
    <col min="8992" max="8992" width="8" style="13" customWidth="1"/>
    <col min="8993" max="8995" width="0" style="13" hidden="1" customWidth="1"/>
    <col min="8996" max="9183" width="11.3984375" style="13" customWidth="1"/>
    <col min="9184" max="9216" width="9" style="13"/>
    <col min="9217" max="9217" width="8" style="13" customWidth="1"/>
    <col min="9218" max="9218" width="4.265625" style="13" customWidth="1"/>
    <col min="9219" max="9227" width="4.59765625" style="13" customWidth="1"/>
    <col min="9228" max="9228" width="0.3984375" style="13" customWidth="1"/>
    <col min="9229" max="9232" width="4.73046875" style="13" customWidth="1"/>
    <col min="9233" max="9233" width="4.1328125" style="13" customWidth="1"/>
    <col min="9234" max="9234" width="7.1328125" style="13" customWidth="1"/>
    <col min="9235" max="9235" width="0.3984375" style="13" customWidth="1"/>
    <col min="9236" max="9236" width="4.86328125" style="13" customWidth="1"/>
    <col min="9237" max="9247" width="4.73046875" style="13" customWidth="1"/>
    <col min="9248" max="9248" width="8" style="13" customWidth="1"/>
    <col min="9249" max="9251" width="0" style="13" hidden="1" customWidth="1"/>
    <col min="9252" max="9439" width="11.3984375" style="13" customWidth="1"/>
    <col min="9440" max="9472" width="9" style="13"/>
    <col min="9473" max="9473" width="8" style="13" customWidth="1"/>
    <col min="9474" max="9474" width="4.265625" style="13" customWidth="1"/>
    <col min="9475" max="9483" width="4.59765625" style="13" customWidth="1"/>
    <col min="9484" max="9484" width="0.3984375" style="13" customWidth="1"/>
    <col min="9485" max="9488" width="4.73046875" style="13" customWidth="1"/>
    <col min="9489" max="9489" width="4.1328125" style="13" customWidth="1"/>
    <col min="9490" max="9490" width="7.1328125" style="13" customWidth="1"/>
    <col min="9491" max="9491" width="0.3984375" style="13" customWidth="1"/>
    <col min="9492" max="9492" width="4.86328125" style="13" customWidth="1"/>
    <col min="9493" max="9503" width="4.73046875" style="13" customWidth="1"/>
    <col min="9504" max="9504" width="8" style="13" customWidth="1"/>
    <col min="9505" max="9507" width="0" style="13" hidden="1" customWidth="1"/>
    <col min="9508" max="9695" width="11.3984375" style="13" customWidth="1"/>
    <col min="9696" max="9728" width="9" style="13"/>
    <col min="9729" max="9729" width="8" style="13" customWidth="1"/>
    <col min="9730" max="9730" width="4.265625" style="13" customWidth="1"/>
    <col min="9731" max="9739" width="4.59765625" style="13" customWidth="1"/>
    <col min="9740" max="9740" width="0.3984375" style="13" customWidth="1"/>
    <col min="9741" max="9744" width="4.73046875" style="13" customWidth="1"/>
    <col min="9745" max="9745" width="4.1328125" style="13" customWidth="1"/>
    <col min="9746" max="9746" width="7.1328125" style="13" customWidth="1"/>
    <col min="9747" max="9747" width="0.3984375" style="13" customWidth="1"/>
    <col min="9748" max="9748" width="4.86328125" style="13" customWidth="1"/>
    <col min="9749" max="9759" width="4.73046875" style="13" customWidth="1"/>
    <col min="9760" max="9760" width="8" style="13" customWidth="1"/>
    <col min="9761" max="9763" width="0" style="13" hidden="1" customWidth="1"/>
    <col min="9764" max="9951" width="11.3984375" style="13" customWidth="1"/>
    <col min="9952" max="9984" width="9" style="13"/>
    <col min="9985" max="9985" width="8" style="13" customWidth="1"/>
    <col min="9986" max="9986" width="4.265625" style="13" customWidth="1"/>
    <col min="9987" max="9995" width="4.59765625" style="13" customWidth="1"/>
    <col min="9996" max="9996" width="0.3984375" style="13" customWidth="1"/>
    <col min="9997" max="10000" width="4.73046875" style="13" customWidth="1"/>
    <col min="10001" max="10001" width="4.1328125" style="13" customWidth="1"/>
    <col min="10002" max="10002" width="7.1328125" style="13" customWidth="1"/>
    <col min="10003" max="10003" width="0.3984375" style="13" customWidth="1"/>
    <col min="10004" max="10004" width="4.86328125" style="13" customWidth="1"/>
    <col min="10005" max="10015" width="4.73046875" style="13" customWidth="1"/>
    <col min="10016" max="10016" width="8" style="13" customWidth="1"/>
    <col min="10017" max="10019" width="0" style="13" hidden="1" customWidth="1"/>
    <col min="10020" max="10207" width="11.3984375" style="13" customWidth="1"/>
    <col min="10208" max="10240" width="9" style="13"/>
    <col min="10241" max="10241" width="8" style="13" customWidth="1"/>
    <col min="10242" max="10242" width="4.265625" style="13" customWidth="1"/>
    <col min="10243" max="10251" width="4.59765625" style="13" customWidth="1"/>
    <col min="10252" max="10252" width="0.3984375" style="13" customWidth="1"/>
    <col min="10253" max="10256" width="4.73046875" style="13" customWidth="1"/>
    <col min="10257" max="10257" width="4.1328125" style="13" customWidth="1"/>
    <col min="10258" max="10258" width="7.1328125" style="13" customWidth="1"/>
    <col min="10259" max="10259" width="0.3984375" style="13" customWidth="1"/>
    <col min="10260" max="10260" width="4.86328125" style="13" customWidth="1"/>
    <col min="10261" max="10271" width="4.73046875" style="13" customWidth="1"/>
    <col min="10272" max="10272" width="8" style="13" customWidth="1"/>
    <col min="10273" max="10275" width="0" style="13" hidden="1" customWidth="1"/>
    <col min="10276" max="10463" width="11.3984375" style="13" customWidth="1"/>
    <col min="10464" max="10496" width="9" style="13"/>
    <col min="10497" max="10497" width="8" style="13" customWidth="1"/>
    <col min="10498" max="10498" width="4.265625" style="13" customWidth="1"/>
    <col min="10499" max="10507" width="4.59765625" style="13" customWidth="1"/>
    <col min="10508" max="10508" width="0.3984375" style="13" customWidth="1"/>
    <col min="10509" max="10512" width="4.73046875" style="13" customWidth="1"/>
    <col min="10513" max="10513" width="4.1328125" style="13" customWidth="1"/>
    <col min="10514" max="10514" width="7.1328125" style="13" customWidth="1"/>
    <col min="10515" max="10515" width="0.3984375" style="13" customWidth="1"/>
    <col min="10516" max="10516" width="4.86328125" style="13" customWidth="1"/>
    <col min="10517" max="10527" width="4.73046875" style="13" customWidth="1"/>
    <col min="10528" max="10528" width="8" style="13" customWidth="1"/>
    <col min="10529" max="10531" width="0" style="13" hidden="1" customWidth="1"/>
    <col min="10532" max="10719" width="11.3984375" style="13" customWidth="1"/>
    <col min="10720" max="10752" width="9" style="13"/>
    <col min="10753" max="10753" width="8" style="13" customWidth="1"/>
    <col min="10754" max="10754" width="4.265625" style="13" customWidth="1"/>
    <col min="10755" max="10763" width="4.59765625" style="13" customWidth="1"/>
    <col min="10764" max="10764" width="0.3984375" style="13" customWidth="1"/>
    <col min="10765" max="10768" width="4.73046875" style="13" customWidth="1"/>
    <col min="10769" max="10769" width="4.1328125" style="13" customWidth="1"/>
    <col min="10770" max="10770" width="7.1328125" style="13" customWidth="1"/>
    <col min="10771" max="10771" width="0.3984375" style="13" customWidth="1"/>
    <col min="10772" max="10772" width="4.86328125" style="13" customWidth="1"/>
    <col min="10773" max="10783" width="4.73046875" style="13" customWidth="1"/>
    <col min="10784" max="10784" width="8" style="13" customWidth="1"/>
    <col min="10785" max="10787" width="0" style="13" hidden="1" customWidth="1"/>
    <col min="10788" max="10975" width="11.3984375" style="13" customWidth="1"/>
    <col min="10976" max="11008" width="9" style="13"/>
    <col min="11009" max="11009" width="8" style="13" customWidth="1"/>
    <col min="11010" max="11010" width="4.265625" style="13" customWidth="1"/>
    <col min="11011" max="11019" width="4.59765625" style="13" customWidth="1"/>
    <col min="11020" max="11020" width="0.3984375" style="13" customWidth="1"/>
    <col min="11021" max="11024" width="4.73046875" style="13" customWidth="1"/>
    <col min="11025" max="11025" width="4.1328125" style="13" customWidth="1"/>
    <col min="11026" max="11026" width="7.1328125" style="13" customWidth="1"/>
    <col min="11027" max="11027" width="0.3984375" style="13" customWidth="1"/>
    <col min="11028" max="11028" width="4.86328125" style="13" customWidth="1"/>
    <col min="11029" max="11039" width="4.73046875" style="13" customWidth="1"/>
    <col min="11040" max="11040" width="8" style="13" customWidth="1"/>
    <col min="11041" max="11043" width="0" style="13" hidden="1" customWidth="1"/>
    <col min="11044" max="11231" width="11.3984375" style="13" customWidth="1"/>
    <col min="11232" max="11264" width="9" style="13"/>
    <col min="11265" max="11265" width="8" style="13" customWidth="1"/>
    <col min="11266" max="11266" width="4.265625" style="13" customWidth="1"/>
    <col min="11267" max="11275" width="4.59765625" style="13" customWidth="1"/>
    <col min="11276" max="11276" width="0.3984375" style="13" customWidth="1"/>
    <col min="11277" max="11280" width="4.73046875" style="13" customWidth="1"/>
    <col min="11281" max="11281" width="4.1328125" style="13" customWidth="1"/>
    <col min="11282" max="11282" width="7.1328125" style="13" customWidth="1"/>
    <col min="11283" max="11283" width="0.3984375" style="13" customWidth="1"/>
    <col min="11284" max="11284" width="4.86328125" style="13" customWidth="1"/>
    <col min="11285" max="11295" width="4.73046875" style="13" customWidth="1"/>
    <col min="11296" max="11296" width="8" style="13" customWidth="1"/>
    <col min="11297" max="11299" width="0" style="13" hidden="1" customWidth="1"/>
    <col min="11300" max="11487" width="11.3984375" style="13" customWidth="1"/>
    <col min="11488" max="11520" width="9" style="13"/>
    <col min="11521" max="11521" width="8" style="13" customWidth="1"/>
    <col min="11522" max="11522" width="4.265625" style="13" customWidth="1"/>
    <col min="11523" max="11531" width="4.59765625" style="13" customWidth="1"/>
    <col min="11532" max="11532" width="0.3984375" style="13" customWidth="1"/>
    <col min="11533" max="11536" width="4.73046875" style="13" customWidth="1"/>
    <col min="11537" max="11537" width="4.1328125" style="13" customWidth="1"/>
    <col min="11538" max="11538" width="7.1328125" style="13" customWidth="1"/>
    <col min="11539" max="11539" width="0.3984375" style="13" customWidth="1"/>
    <col min="11540" max="11540" width="4.86328125" style="13" customWidth="1"/>
    <col min="11541" max="11551" width="4.73046875" style="13" customWidth="1"/>
    <col min="11552" max="11552" width="8" style="13" customWidth="1"/>
    <col min="11553" max="11555" width="0" style="13" hidden="1" customWidth="1"/>
    <col min="11556" max="11743" width="11.3984375" style="13" customWidth="1"/>
    <col min="11744" max="11776" width="9" style="13"/>
    <col min="11777" max="11777" width="8" style="13" customWidth="1"/>
    <col min="11778" max="11778" width="4.265625" style="13" customWidth="1"/>
    <col min="11779" max="11787" width="4.59765625" style="13" customWidth="1"/>
    <col min="11788" max="11788" width="0.3984375" style="13" customWidth="1"/>
    <col min="11789" max="11792" width="4.73046875" style="13" customWidth="1"/>
    <col min="11793" max="11793" width="4.1328125" style="13" customWidth="1"/>
    <col min="11794" max="11794" width="7.1328125" style="13" customWidth="1"/>
    <col min="11795" max="11795" width="0.3984375" style="13" customWidth="1"/>
    <col min="11796" max="11796" width="4.86328125" style="13" customWidth="1"/>
    <col min="11797" max="11807" width="4.73046875" style="13" customWidth="1"/>
    <col min="11808" max="11808" width="8" style="13" customWidth="1"/>
    <col min="11809" max="11811" width="0" style="13" hidden="1" customWidth="1"/>
    <col min="11812" max="11999" width="11.3984375" style="13" customWidth="1"/>
    <col min="12000" max="12032" width="9" style="13"/>
    <col min="12033" max="12033" width="8" style="13" customWidth="1"/>
    <col min="12034" max="12034" width="4.265625" style="13" customWidth="1"/>
    <col min="12035" max="12043" width="4.59765625" style="13" customWidth="1"/>
    <col min="12044" max="12044" width="0.3984375" style="13" customWidth="1"/>
    <col min="12045" max="12048" width="4.73046875" style="13" customWidth="1"/>
    <col min="12049" max="12049" width="4.1328125" style="13" customWidth="1"/>
    <col min="12050" max="12050" width="7.1328125" style="13" customWidth="1"/>
    <col min="12051" max="12051" width="0.3984375" style="13" customWidth="1"/>
    <col min="12052" max="12052" width="4.86328125" style="13" customWidth="1"/>
    <col min="12053" max="12063" width="4.73046875" style="13" customWidth="1"/>
    <col min="12064" max="12064" width="8" style="13" customWidth="1"/>
    <col min="12065" max="12067" width="0" style="13" hidden="1" customWidth="1"/>
    <col min="12068" max="12255" width="11.3984375" style="13" customWidth="1"/>
    <col min="12256" max="12288" width="9" style="13"/>
    <col min="12289" max="12289" width="8" style="13" customWidth="1"/>
    <col min="12290" max="12290" width="4.265625" style="13" customWidth="1"/>
    <col min="12291" max="12299" width="4.59765625" style="13" customWidth="1"/>
    <col min="12300" max="12300" width="0.3984375" style="13" customWidth="1"/>
    <col min="12301" max="12304" width="4.73046875" style="13" customWidth="1"/>
    <col min="12305" max="12305" width="4.1328125" style="13" customWidth="1"/>
    <col min="12306" max="12306" width="7.1328125" style="13" customWidth="1"/>
    <col min="12307" max="12307" width="0.3984375" style="13" customWidth="1"/>
    <col min="12308" max="12308" width="4.86328125" style="13" customWidth="1"/>
    <col min="12309" max="12319" width="4.73046875" style="13" customWidth="1"/>
    <col min="12320" max="12320" width="8" style="13" customWidth="1"/>
    <col min="12321" max="12323" width="0" style="13" hidden="1" customWidth="1"/>
    <col min="12324" max="12511" width="11.3984375" style="13" customWidth="1"/>
    <col min="12512" max="12544" width="9" style="13"/>
    <col min="12545" max="12545" width="8" style="13" customWidth="1"/>
    <col min="12546" max="12546" width="4.265625" style="13" customWidth="1"/>
    <col min="12547" max="12555" width="4.59765625" style="13" customWidth="1"/>
    <col min="12556" max="12556" width="0.3984375" style="13" customWidth="1"/>
    <col min="12557" max="12560" width="4.73046875" style="13" customWidth="1"/>
    <col min="12561" max="12561" width="4.1328125" style="13" customWidth="1"/>
    <col min="12562" max="12562" width="7.1328125" style="13" customWidth="1"/>
    <col min="12563" max="12563" width="0.3984375" style="13" customWidth="1"/>
    <col min="12564" max="12564" width="4.86328125" style="13" customWidth="1"/>
    <col min="12565" max="12575" width="4.73046875" style="13" customWidth="1"/>
    <col min="12576" max="12576" width="8" style="13" customWidth="1"/>
    <col min="12577" max="12579" width="0" style="13" hidden="1" customWidth="1"/>
    <col min="12580" max="12767" width="11.3984375" style="13" customWidth="1"/>
    <col min="12768" max="12800" width="9" style="13"/>
    <col min="12801" max="12801" width="8" style="13" customWidth="1"/>
    <col min="12802" max="12802" width="4.265625" style="13" customWidth="1"/>
    <col min="12803" max="12811" width="4.59765625" style="13" customWidth="1"/>
    <col min="12812" max="12812" width="0.3984375" style="13" customWidth="1"/>
    <col min="12813" max="12816" width="4.73046875" style="13" customWidth="1"/>
    <col min="12817" max="12817" width="4.1328125" style="13" customWidth="1"/>
    <col min="12818" max="12818" width="7.1328125" style="13" customWidth="1"/>
    <col min="12819" max="12819" width="0.3984375" style="13" customWidth="1"/>
    <col min="12820" max="12820" width="4.86328125" style="13" customWidth="1"/>
    <col min="12821" max="12831" width="4.73046875" style="13" customWidth="1"/>
    <col min="12832" max="12832" width="8" style="13" customWidth="1"/>
    <col min="12833" max="12835" width="0" style="13" hidden="1" customWidth="1"/>
    <col min="12836" max="13023" width="11.3984375" style="13" customWidth="1"/>
    <col min="13024" max="13056" width="9" style="13"/>
    <col min="13057" max="13057" width="8" style="13" customWidth="1"/>
    <col min="13058" max="13058" width="4.265625" style="13" customWidth="1"/>
    <col min="13059" max="13067" width="4.59765625" style="13" customWidth="1"/>
    <col min="13068" max="13068" width="0.3984375" style="13" customWidth="1"/>
    <col min="13069" max="13072" width="4.73046875" style="13" customWidth="1"/>
    <col min="13073" max="13073" width="4.1328125" style="13" customWidth="1"/>
    <col min="13074" max="13074" width="7.1328125" style="13" customWidth="1"/>
    <col min="13075" max="13075" width="0.3984375" style="13" customWidth="1"/>
    <col min="13076" max="13076" width="4.86328125" style="13" customWidth="1"/>
    <col min="13077" max="13087" width="4.73046875" style="13" customWidth="1"/>
    <col min="13088" max="13088" width="8" style="13" customWidth="1"/>
    <col min="13089" max="13091" width="0" style="13" hidden="1" customWidth="1"/>
    <col min="13092" max="13279" width="11.3984375" style="13" customWidth="1"/>
    <col min="13280" max="13312" width="9" style="13"/>
    <col min="13313" max="13313" width="8" style="13" customWidth="1"/>
    <col min="13314" max="13314" width="4.265625" style="13" customWidth="1"/>
    <col min="13315" max="13323" width="4.59765625" style="13" customWidth="1"/>
    <col min="13324" max="13324" width="0.3984375" style="13" customWidth="1"/>
    <col min="13325" max="13328" width="4.73046875" style="13" customWidth="1"/>
    <col min="13329" max="13329" width="4.1328125" style="13" customWidth="1"/>
    <col min="13330" max="13330" width="7.1328125" style="13" customWidth="1"/>
    <col min="13331" max="13331" width="0.3984375" style="13" customWidth="1"/>
    <col min="13332" max="13332" width="4.86328125" style="13" customWidth="1"/>
    <col min="13333" max="13343" width="4.73046875" style="13" customWidth="1"/>
    <col min="13344" max="13344" width="8" style="13" customWidth="1"/>
    <col min="13345" max="13347" width="0" style="13" hidden="1" customWidth="1"/>
    <col min="13348" max="13535" width="11.3984375" style="13" customWidth="1"/>
    <col min="13536" max="13568" width="9" style="13"/>
    <col min="13569" max="13569" width="8" style="13" customWidth="1"/>
    <col min="13570" max="13570" width="4.265625" style="13" customWidth="1"/>
    <col min="13571" max="13579" width="4.59765625" style="13" customWidth="1"/>
    <col min="13580" max="13580" width="0.3984375" style="13" customWidth="1"/>
    <col min="13581" max="13584" width="4.73046875" style="13" customWidth="1"/>
    <col min="13585" max="13585" width="4.1328125" style="13" customWidth="1"/>
    <col min="13586" max="13586" width="7.1328125" style="13" customWidth="1"/>
    <col min="13587" max="13587" width="0.3984375" style="13" customWidth="1"/>
    <col min="13588" max="13588" width="4.86328125" style="13" customWidth="1"/>
    <col min="13589" max="13599" width="4.73046875" style="13" customWidth="1"/>
    <col min="13600" max="13600" width="8" style="13" customWidth="1"/>
    <col min="13601" max="13603" width="0" style="13" hidden="1" customWidth="1"/>
    <col min="13604" max="13791" width="11.3984375" style="13" customWidth="1"/>
    <col min="13792" max="13824" width="9" style="13"/>
    <col min="13825" max="13825" width="8" style="13" customWidth="1"/>
    <col min="13826" max="13826" width="4.265625" style="13" customWidth="1"/>
    <col min="13827" max="13835" width="4.59765625" style="13" customWidth="1"/>
    <col min="13836" max="13836" width="0.3984375" style="13" customWidth="1"/>
    <col min="13837" max="13840" width="4.73046875" style="13" customWidth="1"/>
    <col min="13841" max="13841" width="4.1328125" style="13" customWidth="1"/>
    <col min="13842" max="13842" width="7.1328125" style="13" customWidth="1"/>
    <col min="13843" max="13843" width="0.3984375" style="13" customWidth="1"/>
    <col min="13844" max="13844" width="4.86328125" style="13" customWidth="1"/>
    <col min="13845" max="13855" width="4.73046875" style="13" customWidth="1"/>
    <col min="13856" max="13856" width="8" style="13" customWidth="1"/>
    <col min="13857" max="13859" width="0" style="13" hidden="1" customWidth="1"/>
    <col min="13860" max="14047" width="11.3984375" style="13" customWidth="1"/>
    <col min="14048" max="14080" width="9" style="13"/>
    <col min="14081" max="14081" width="8" style="13" customWidth="1"/>
    <col min="14082" max="14082" width="4.265625" style="13" customWidth="1"/>
    <col min="14083" max="14091" width="4.59765625" style="13" customWidth="1"/>
    <col min="14092" max="14092" width="0.3984375" style="13" customWidth="1"/>
    <col min="14093" max="14096" width="4.73046875" style="13" customWidth="1"/>
    <col min="14097" max="14097" width="4.1328125" style="13" customWidth="1"/>
    <col min="14098" max="14098" width="7.1328125" style="13" customWidth="1"/>
    <col min="14099" max="14099" width="0.3984375" style="13" customWidth="1"/>
    <col min="14100" max="14100" width="4.86328125" style="13" customWidth="1"/>
    <col min="14101" max="14111" width="4.73046875" style="13" customWidth="1"/>
    <col min="14112" max="14112" width="8" style="13" customWidth="1"/>
    <col min="14113" max="14115" width="0" style="13" hidden="1" customWidth="1"/>
    <col min="14116" max="14303" width="11.3984375" style="13" customWidth="1"/>
    <col min="14304" max="14336" width="9" style="13"/>
    <col min="14337" max="14337" width="8" style="13" customWidth="1"/>
    <col min="14338" max="14338" width="4.265625" style="13" customWidth="1"/>
    <col min="14339" max="14347" width="4.59765625" style="13" customWidth="1"/>
    <col min="14348" max="14348" width="0.3984375" style="13" customWidth="1"/>
    <col min="14349" max="14352" width="4.73046875" style="13" customWidth="1"/>
    <col min="14353" max="14353" width="4.1328125" style="13" customWidth="1"/>
    <col min="14354" max="14354" width="7.1328125" style="13" customWidth="1"/>
    <col min="14355" max="14355" width="0.3984375" style="13" customWidth="1"/>
    <col min="14356" max="14356" width="4.86328125" style="13" customWidth="1"/>
    <col min="14357" max="14367" width="4.73046875" style="13" customWidth="1"/>
    <col min="14368" max="14368" width="8" style="13" customWidth="1"/>
    <col min="14369" max="14371" width="0" style="13" hidden="1" customWidth="1"/>
    <col min="14372" max="14559" width="11.3984375" style="13" customWidth="1"/>
    <col min="14560" max="14592" width="9" style="13"/>
    <col min="14593" max="14593" width="8" style="13" customWidth="1"/>
    <col min="14594" max="14594" width="4.265625" style="13" customWidth="1"/>
    <col min="14595" max="14603" width="4.59765625" style="13" customWidth="1"/>
    <col min="14604" max="14604" width="0.3984375" style="13" customWidth="1"/>
    <col min="14605" max="14608" width="4.73046875" style="13" customWidth="1"/>
    <col min="14609" max="14609" width="4.1328125" style="13" customWidth="1"/>
    <col min="14610" max="14610" width="7.1328125" style="13" customWidth="1"/>
    <col min="14611" max="14611" width="0.3984375" style="13" customWidth="1"/>
    <col min="14612" max="14612" width="4.86328125" style="13" customWidth="1"/>
    <col min="14613" max="14623" width="4.73046875" style="13" customWidth="1"/>
    <col min="14624" max="14624" width="8" style="13" customWidth="1"/>
    <col min="14625" max="14627" width="0" style="13" hidden="1" customWidth="1"/>
    <col min="14628" max="14815" width="11.3984375" style="13" customWidth="1"/>
    <col min="14816" max="14848" width="9" style="13"/>
    <col min="14849" max="14849" width="8" style="13" customWidth="1"/>
    <col min="14850" max="14850" width="4.265625" style="13" customWidth="1"/>
    <col min="14851" max="14859" width="4.59765625" style="13" customWidth="1"/>
    <col min="14860" max="14860" width="0.3984375" style="13" customWidth="1"/>
    <col min="14861" max="14864" width="4.73046875" style="13" customWidth="1"/>
    <col min="14865" max="14865" width="4.1328125" style="13" customWidth="1"/>
    <col min="14866" max="14866" width="7.1328125" style="13" customWidth="1"/>
    <col min="14867" max="14867" width="0.3984375" style="13" customWidth="1"/>
    <col min="14868" max="14868" width="4.86328125" style="13" customWidth="1"/>
    <col min="14869" max="14879" width="4.73046875" style="13" customWidth="1"/>
    <col min="14880" max="14880" width="8" style="13" customWidth="1"/>
    <col min="14881" max="14883" width="0" style="13" hidden="1" customWidth="1"/>
    <col min="14884" max="15071" width="11.3984375" style="13" customWidth="1"/>
    <col min="15072" max="15104" width="9" style="13"/>
    <col min="15105" max="15105" width="8" style="13" customWidth="1"/>
    <col min="15106" max="15106" width="4.265625" style="13" customWidth="1"/>
    <col min="15107" max="15115" width="4.59765625" style="13" customWidth="1"/>
    <col min="15116" max="15116" width="0.3984375" style="13" customWidth="1"/>
    <col min="15117" max="15120" width="4.73046875" style="13" customWidth="1"/>
    <col min="15121" max="15121" width="4.1328125" style="13" customWidth="1"/>
    <col min="15122" max="15122" width="7.1328125" style="13" customWidth="1"/>
    <col min="15123" max="15123" width="0.3984375" style="13" customWidth="1"/>
    <col min="15124" max="15124" width="4.86328125" style="13" customWidth="1"/>
    <col min="15125" max="15135" width="4.73046875" style="13" customWidth="1"/>
    <col min="15136" max="15136" width="8" style="13" customWidth="1"/>
    <col min="15137" max="15139" width="0" style="13" hidden="1" customWidth="1"/>
    <col min="15140" max="15327" width="11.3984375" style="13" customWidth="1"/>
    <col min="15328" max="15360" width="9" style="13"/>
    <col min="15361" max="15361" width="8" style="13" customWidth="1"/>
    <col min="15362" max="15362" width="4.265625" style="13" customWidth="1"/>
    <col min="15363" max="15371" width="4.59765625" style="13" customWidth="1"/>
    <col min="15372" max="15372" width="0.3984375" style="13" customWidth="1"/>
    <col min="15373" max="15376" width="4.73046875" style="13" customWidth="1"/>
    <col min="15377" max="15377" width="4.1328125" style="13" customWidth="1"/>
    <col min="15378" max="15378" width="7.1328125" style="13" customWidth="1"/>
    <col min="15379" max="15379" width="0.3984375" style="13" customWidth="1"/>
    <col min="15380" max="15380" width="4.86328125" style="13" customWidth="1"/>
    <col min="15381" max="15391" width="4.73046875" style="13" customWidth="1"/>
    <col min="15392" max="15392" width="8" style="13" customWidth="1"/>
    <col min="15393" max="15395" width="0" style="13" hidden="1" customWidth="1"/>
    <col min="15396" max="15583" width="11.3984375" style="13" customWidth="1"/>
    <col min="15584" max="15616" width="9" style="13"/>
    <col min="15617" max="15617" width="8" style="13" customWidth="1"/>
    <col min="15618" max="15618" width="4.265625" style="13" customWidth="1"/>
    <col min="15619" max="15627" width="4.59765625" style="13" customWidth="1"/>
    <col min="15628" max="15628" width="0.3984375" style="13" customWidth="1"/>
    <col min="15629" max="15632" width="4.73046875" style="13" customWidth="1"/>
    <col min="15633" max="15633" width="4.1328125" style="13" customWidth="1"/>
    <col min="15634" max="15634" width="7.1328125" style="13" customWidth="1"/>
    <col min="15635" max="15635" width="0.3984375" style="13" customWidth="1"/>
    <col min="15636" max="15636" width="4.86328125" style="13" customWidth="1"/>
    <col min="15637" max="15647" width="4.73046875" style="13" customWidth="1"/>
    <col min="15648" max="15648" width="8" style="13" customWidth="1"/>
    <col min="15649" max="15651" width="0" style="13" hidden="1" customWidth="1"/>
    <col min="15652" max="15839" width="11.3984375" style="13" customWidth="1"/>
    <col min="15840" max="15872" width="9" style="13"/>
    <col min="15873" max="15873" width="8" style="13" customWidth="1"/>
    <col min="15874" max="15874" width="4.265625" style="13" customWidth="1"/>
    <col min="15875" max="15883" width="4.59765625" style="13" customWidth="1"/>
    <col min="15884" max="15884" width="0.3984375" style="13" customWidth="1"/>
    <col min="15885" max="15888" width="4.73046875" style="13" customWidth="1"/>
    <col min="15889" max="15889" width="4.1328125" style="13" customWidth="1"/>
    <col min="15890" max="15890" width="7.1328125" style="13" customWidth="1"/>
    <col min="15891" max="15891" width="0.3984375" style="13" customWidth="1"/>
    <col min="15892" max="15892" width="4.86328125" style="13" customWidth="1"/>
    <col min="15893" max="15903" width="4.73046875" style="13" customWidth="1"/>
    <col min="15904" max="15904" width="8" style="13" customWidth="1"/>
    <col min="15905" max="15907" width="0" style="13" hidden="1" customWidth="1"/>
    <col min="15908" max="16095" width="11.3984375" style="13" customWidth="1"/>
    <col min="16096" max="16128" width="9" style="13"/>
    <col min="16129" max="16129" width="8" style="13" customWidth="1"/>
    <col min="16130" max="16130" width="4.265625" style="13" customWidth="1"/>
    <col min="16131" max="16139" width="4.59765625" style="13" customWidth="1"/>
    <col min="16140" max="16140" width="0.3984375" style="13" customWidth="1"/>
    <col min="16141" max="16144" width="4.73046875" style="13" customWidth="1"/>
    <col min="16145" max="16145" width="4.1328125" style="13" customWidth="1"/>
    <col min="16146" max="16146" width="7.1328125" style="13" customWidth="1"/>
    <col min="16147" max="16147" width="0.3984375" style="13" customWidth="1"/>
    <col min="16148" max="16148" width="4.86328125" style="13" customWidth="1"/>
    <col min="16149" max="16159" width="4.73046875" style="13" customWidth="1"/>
    <col min="16160" max="16160" width="8" style="13" customWidth="1"/>
    <col min="16161" max="16163" width="0" style="13" hidden="1" customWidth="1"/>
    <col min="16164" max="16351" width="11.3984375" style="13" customWidth="1"/>
    <col min="16352" max="16384" width="9" style="13"/>
  </cols>
  <sheetData>
    <row r="1" spans="1:35" ht="4.5" customHeight="1" x14ac:dyDescent="0.35"/>
    <row r="2" spans="1:35" ht="47.25" customHeight="1" x14ac:dyDescent="0.35">
      <c r="B2" s="754" t="s">
        <v>1897</v>
      </c>
      <c r="C2" s="754"/>
      <c r="D2" s="754"/>
      <c r="E2" s="754"/>
      <c r="F2" s="754"/>
      <c r="G2" s="754"/>
      <c r="H2" s="754"/>
      <c r="I2" s="754"/>
      <c r="J2" s="754"/>
      <c r="K2" s="754"/>
      <c r="L2" s="754"/>
      <c r="M2" s="754"/>
      <c r="N2" s="754"/>
      <c r="O2" s="754"/>
      <c r="P2" s="754"/>
      <c r="Q2" s="754"/>
      <c r="R2" s="754"/>
      <c r="S2" s="3"/>
      <c r="T2" s="3"/>
      <c r="U2" s="3"/>
      <c r="V2" s="3"/>
      <c r="W2" s="3"/>
      <c r="X2" s="3"/>
      <c r="Y2" s="3"/>
      <c r="Z2" s="3"/>
      <c r="AA2" s="3"/>
      <c r="AB2" s="3"/>
      <c r="AC2" s="3"/>
      <c r="AD2" s="3"/>
    </row>
    <row r="3" spans="1:35" s="3" customFormat="1" ht="20.100000000000001" customHeight="1" x14ac:dyDescent="0.3">
      <c r="A3" s="4"/>
      <c r="B3" s="1142" t="s">
        <v>1522</v>
      </c>
      <c r="C3" s="1142"/>
      <c r="D3" s="1142"/>
      <c r="E3" s="1142"/>
      <c r="F3" s="1142"/>
      <c r="G3" s="1142"/>
      <c r="H3" s="38"/>
      <c r="I3" s="38"/>
      <c r="J3" s="38"/>
      <c r="K3" s="580"/>
      <c r="L3" s="580"/>
      <c r="M3" s="580"/>
    </row>
    <row r="4" spans="1:35" s="3" customFormat="1" ht="20.100000000000001" hidden="1" customHeight="1" x14ac:dyDescent="0.3">
      <c r="A4" s="4"/>
      <c r="B4" s="268"/>
      <c r="C4" s="268"/>
      <c r="D4" s="268"/>
      <c r="E4" s="268"/>
      <c r="F4" s="268"/>
      <c r="G4" s="268"/>
      <c r="H4" s="38"/>
      <c r="I4" s="38"/>
      <c r="J4" s="38"/>
      <c r="K4" s="580"/>
      <c r="L4" s="580"/>
      <c r="M4" s="580"/>
    </row>
    <row r="5" spans="1:35" s="3" customFormat="1" ht="20.100000000000001" hidden="1" customHeight="1" x14ac:dyDescent="0.3">
      <c r="A5" s="4"/>
      <c r="B5" s="268"/>
      <c r="C5" s="268"/>
      <c r="D5" s="268"/>
      <c r="E5" s="268"/>
      <c r="F5" s="268"/>
      <c r="G5" s="268"/>
      <c r="H5" s="38"/>
      <c r="I5" s="38"/>
      <c r="J5" s="38"/>
      <c r="K5" s="580"/>
      <c r="L5" s="580"/>
      <c r="M5" s="580"/>
    </row>
    <row r="6" spans="1:35" s="3" customFormat="1" ht="20.100000000000001" hidden="1" customHeight="1" x14ac:dyDescent="0.3">
      <c r="A6" s="4"/>
      <c r="B6" s="268"/>
      <c r="C6" s="268"/>
      <c r="D6" s="268"/>
      <c r="E6" s="268"/>
      <c r="F6" s="268"/>
      <c r="G6" s="268"/>
      <c r="H6" s="38"/>
      <c r="I6" s="38"/>
      <c r="J6" s="38"/>
      <c r="K6" s="580"/>
      <c r="L6" s="580"/>
      <c r="M6" s="580"/>
    </row>
    <row r="7" spans="1:35" s="3" customFormat="1" ht="20.100000000000001" hidden="1" customHeight="1" x14ac:dyDescent="0.3">
      <c r="A7" s="4"/>
      <c r="B7" s="268"/>
      <c r="C7" s="268"/>
      <c r="D7" s="268"/>
      <c r="E7" s="268"/>
      <c r="F7" s="268"/>
      <c r="G7" s="268"/>
      <c r="H7" s="38"/>
      <c r="I7" s="38"/>
      <c r="J7" s="38"/>
      <c r="K7" s="580"/>
      <c r="L7" s="580"/>
      <c r="M7" s="580"/>
    </row>
    <row r="8" spans="1:35" s="3" customFormat="1" ht="20.100000000000001" hidden="1" customHeight="1" x14ac:dyDescent="0.3">
      <c r="A8" s="4"/>
      <c r="B8" s="268"/>
      <c r="C8" s="268"/>
      <c r="D8" s="268"/>
      <c r="E8" s="268"/>
      <c r="F8" s="268"/>
      <c r="G8" s="268"/>
      <c r="H8" s="38"/>
      <c r="I8" s="38"/>
      <c r="J8" s="38"/>
      <c r="K8" s="580"/>
      <c r="L8" s="580"/>
      <c r="M8" s="580"/>
    </row>
    <row r="9" spans="1:35" s="17" customFormat="1" ht="12" hidden="1" customHeight="1" x14ac:dyDescent="0.4">
      <c r="B9" s="20"/>
      <c r="C9" s="18"/>
      <c r="D9" s="13"/>
      <c r="F9" s="13"/>
      <c r="G9" s="13"/>
      <c r="H9" s="13"/>
      <c r="I9" s="13"/>
      <c r="J9" s="13"/>
      <c r="L9" s="117"/>
      <c r="N9" s="116"/>
      <c r="O9" s="116"/>
      <c r="P9" s="13"/>
      <c r="Q9" s="13"/>
      <c r="R9" s="13"/>
      <c r="AE9" s="12"/>
    </row>
    <row r="10" spans="1:35" s="17" customFormat="1" ht="9.75" customHeight="1" thickBot="1" x14ac:dyDescent="0.45">
      <c r="B10" s="19"/>
      <c r="C10" s="21"/>
      <c r="D10" s="21"/>
      <c r="E10" s="21"/>
      <c r="F10" s="21"/>
      <c r="G10" s="21"/>
      <c r="H10" s="21"/>
      <c r="I10" s="14"/>
      <c r="J10" s="22"/>
      <c r="K10" s="14"/>
      <c r="AE10" s="12"/>
    </row>
    <row r="11" spans="1:35" ht="33.75" customHeight="1" thickBot="1" x14ac:dyDescent="0.4">
      <c r="A11" s="118"/>
      <c r="B11" s="119"/>
      <c r="C11" s="1888" t="s">
        <v>1929</v>
      </c>
      <c r="D11" s="1889"/>
      <c r="E11" s="1889"/>
      <c r="F11" s="1889"/>
      <c r="G11" s="1889"/>
      <c r="H11" s="1889"/>
      <c r="I11" s="1889"/>
      <c r="J11" s="1889"/>
      <c r="K11" s="1890"/>
      <c r="L11" s="120"/>
      <c r="M11" s="1891" t="s">
        <v>1895</v>
      </c>
      <c r="N11" s="1892"/>
      <c r="O11" s="1892"/>
      <c r="P11" s="1892"/>
      <c r="Q11" s="1892"/>
      <c r="R11" s="1892"/>
      <c r="S11" s="1892"/>
      <c r="T11" s="1892"/>
      <c r="U11" s="1892"/>
      <c r="V11" s="1892"/>
      <c r="W11" s="1892"/>
      <c r="X11" s="1892"/>
      <c r="Y11" s="1892"/>
      <c r="Z11" s="1892"/>
      <c r="AA11" s="1892"/>
      <c r="AB11" s="1892"/>
      <c r="AC11" s="1892"/>
      <c r="AD11" s="1892"/>
      <c r="AE11" s="1893"/>
    </row>
    <row r="12" spans="1:35" ht="12" customHeight="1" thickBot="1" x14ac:dyDescent="0.4">
      <c r="A12" s="610"/>
      <c r="B12" s="121" t="s">
        <v>9</v>
      </c>
      <c r="C12" s="122" t="s">
        <v>10</v>
      </c>
      <c r="D12" s="123" t="s">
        <v>11</v>
      </c>
      <c r="E12" s="123" t="s">
        <v>1</v>
      </c>
      <c r="F12" s="123" t="s">
        <v>12</v>
      </c>
      <c r="G12" s="123" t="s">
        <v>64</v>
      </c>
      <c r="H12" s="123" t="s">
        <v>13</v>
      </c>
      <c r="I12" s="123" t="s">
        <v>14</v>
      </c>
      <c r="J12" s="123" t="s">
        <v>15</v>
      </c>
      <c r="K12" s="124" t="s">
        <v>5</v>
      </c>
      <c r="L12" s="125"/>
      <c r="M12" s="126" t="s">
        <v>65</v>
      </c>
      <c r="N12" s="123" t="s">
        <v>17</v>
      </c>
      <c r="O12" s="123" t="s">
        <v>18</v>
      </c>
      <c r="P12" s="123" t="s">
        <v>0</v>
      </c>
      <c r="Q12" s="123" t="s">
        <v>19</v>
      </c>
      <c r="R12" s="124" t="s">
        <v>4</v>
      </c>
      <c r="S12" s="127"/>
      <c r="T12" s="126" t="s">
        <v>20</v>
      </c>
      <c r="U12" s="123" t="s">
        <v>21</v>
      </c>
      <c r="V12" s="123" t="s">
        <v>46</v>
      </c>
      <c r="W12" s="123" t="s">
        <v>22</v>
      </c>
      <c r="X12" s="123" t="s">
        <v>23</v>
      </c>
      <c r="Y12" s="123" t="s">
        <v>324</v>
      </c>
      <c r="Z12" s="123" t="s">
        <v>68</v>
      </c>
      <c r="AA12" s="123" t="s">
        <v>325</v>
      </c>
      <c r="AB12" s="123" t="s">
        <v>326</v>
      </c>
      <c r="AC12" s="123" t="s">
        <v>327</v>
      </c>
      <c r="AD12" s="123" t="s">
        <v>328</v>
      </c>
      <c r="AE12" s="124" t="s">
        <v>329</v>
      </c>
    </row>
    <row r="13" spans="1:35" ht="26.25" customHeight="1" x14ac:dyDescent="0.35">
      <c r="A13" s="1894" t="s">
        <v>1888</v>
      </c>
      <c r="B13" s="1896" t="s">
        <v>1889</v>
      </c>
      <c r="C13" s="1907" t="s">
        <v>1890</v>
      </c>
      <c r="D13" s="1900" t="s">
        <v>330</v>
      </c>
      <c r="E13" s="1900" t="s">
        <v>331</v>
      </c>
      <c r="F13" s="1900" t="s">
        <v>332</v>
      </c>
      <c r="G13" s="1900" t="s">
        <v>333</v>
      </c>
      <c r="H13" s="1900" t="s">
        <v>334</v>
      </c>
      <c r="I13" s="1900" t="s">
        <v>1891</v>
      </c>
      <c r="J13" s="1900" t="s">
        <v>1892</v>
      </c>
      <c r="K13" s="1903" t="s">
        <v>1893</v>
      </c>
      <c r="L13" s="128"/>
      <c r="M13" s="1905" t="s">
        <v>1894</v>
      </c>
      <c r="N13" s="1900" t="s">
        <v>1896</v>
      </c>
      <c r="O13" s="1900" t="s">
        <v>1898</v>
      </c>
      <c r="P13" s="1900" t="s">
        <v>1899</v>
      </c>
      <c r="Q13" s="1900" t="s">
        <v>1900</v>
      </c>
      <c r="R13" s="1912" t="s">
        <v>1901</v>
      </c>
      <c r="S13" s="129"/>
      <c r="T13" s="1896" t="s">
        <v>1902</v>
      </c>
      <c r="U13" s="1898" t="s">
        <v>1911</v>
      </c>
      <c r="V13" s="1898"/>
      <c r="W13" s="1898"/>
      <c r="X13" s="1898"/>
      <c r="Y13" s="1898"/>
      <c r="Z13" s="1899" t="s">
        <v>1912</v>
      </c>
      <c r="AA13" s="1899"/>
      <c r="AB13" s="1899"/>
      <c r="AC13" s="1899"/>
      <c r="AD13" s="1899"/>
      <c r="AE13" s="1903" t="s">
        <v>1913</v>
      </c>
    </row>
    <row r="14" spans="1:35" ht="144.75" customHeight="1" x14ac:dyDescent="0.35">
      <c r="A14" s="1895"/>
      <c r="B14" s="1897"/>
      <c r="C14" s="1908"/>
      <c r="D14" s="1901"/>
      <c r="E14" s="1901"/>
      <c r="F14" s="1901"/>
      <c r="G14" s="1901"/>
      <c r="H14" s="1901"/>
      <c r="I14" s="1902"/>
      <c r="J14" s="1901"/>
      <c r="K14" s="1904"/>
      <c r="L14" s="128"/>
      <c r="M14" s="1906"/>
      <c r="N14" s="1901"/>
      <c r="O14" s="1901"/>
      <c r="P14" s="1901"/>
      <c r="Q14" s="1901"/>
      <c r="R14" s="1913"/>
      <c r="S14" s="129"/>
      <c r="T14" s="1897"/>
      <c r="U14" s="1914" t="s">
        <v>1903</v>
      </c>
      <c r="V14" s="130" t="s">
        <v>1904</v>
      </c>
      <c r="W14" s="130" t="s">
        <v>1905</v>
      </c>
      <c r="X14" s="130" t="s">
        <v>1906</v>
      </c>
      <c r="Y14" s="130" t="s">
        <v>1907</v>
      </c>
      <c r="Z14" s="1917" t="s">
        <v>1910</v>
      </c>
      <c r="AA14" s="605" t="s">
        <v>1904</v>
      </c>
      <c r="AB14" s="605" t="s">
        <v>1905</v>
      </c>
      <c r="AC14" s="605" t="s">
        <v>1906</v>
      </c>
      <c r="AD14" s="605" t="s">
        <v>1907</v>
      </c>
      <c r="AE14" s="1904"/>
      <c r="AH14" s="131"/>
    </row>
    <row r="15" spans="1:35" ht="57.75" customHeight="1" x14ac:dyDescent="0.35">
      <c r="A15" s="1895"/>
      <c r="B15" s="1897"/>
      <c r="C15" s="1908"/>
      <c r="D15" s="1901"/>
      <c r="E15" s="1901"/>
      <c r="F15" s="1901"/>
      <c r="G15" s="1901"/>
      <c r="H15" s="1901"/>
      <c r="I15" s="1902"/>
      <c r="J15" s="1901"/>
      <c r="K15" s="1904"/>
      <c r="L15" s="128"/>
      <c r="M15" s="1906"/>
      <c r="N15" s="1901"/>
      <c r="O15" s="1901"/>
      <c r="P15" s="1901"/>
      <c r="Q15" s="1901"/>
      <c r="R15" s="1913"/>
      <c r="S15" s="129"/>
      <c r="T15" s="1897"/>
      <c r="U15" s="1914"/>
      <c r="V15" s="1918" t="s">
        <v>1908</v>
      </c>
      <c r="W15" s="1918"/>
      <c r="X15" s="1918"/>
      <c r="Y15" s="1918"/>
      <c r="Z15" s="1917"/>
      <c r="AA15" s="1919" t="s">
        <v>1909</v>
      </c>
      <c r="AB15" s="1919"/>
      <c r="AC15" s="1919"/>
      <c r="AD15" s="1919"/>
      <c r="AE15" s="1904"/>
      <c r="AG15" s="132" t="s">
        <v>21</v>
      </c>
      <c r="AH15" s="132" t="s">
        <v>68</v>
      </c>
      <c r="AI15" s="132" t="s">
        <v>329</v>
      </c>
    </row>
    <row r="16" spans="1:35" ht="17.100000000000001" customHeight="1" x14ac:dyDescent="0.35">
      <c r="A16" s="133" t="s">
        <v>66</v>
      </c>
      <c r="B16" s="134">
        <v>2009</v>
      </c>
      <c r="C16" s="135">
        <f t="shared" ref="C16" si="0">SUM(D16:K16)</f>
        <v>0</v>
      </c>
      <c r="D16" s="136"/>
      <c r="E16" s="136"/>
      <c r="F16" s="136"/>
      <c r="G16" s="136"/>
      <c r="H16" s="136"/>
      <c r="I16" s="136"/>
      <c r="J16" s="136"/>
      <c r="K16" s="137"/>
      <c r="L16" s="128"/>
      <c r="M16" s="138"/>
      <c r="N16" s="139">
        <f t="shared" ref="N16" si="1">C16-M16</f>
        <v>0</v>
      </c>
      <c r="O16" s="136"/>
      <c r="P16" s="136"/>
      <c r="Q16" s="139">
        <f t="shared" ref="Q16" si="2">IF(N16="","",IF(OR(O16="",P16=""),0,N16-O16-P16))</f>
        <v>0</v>
      </c>
      <c r="R16" s="140" t="str">
        <f t="shared" ref="R16" si="3">IF(OR(N16=0,N16=""),"",IF(AND(N16&gt;0,Q16&gt;=0,O16&lt;&gt;"",P16&lt;&gt;""),SUM(O16:P16) /N16,""))</f>
        <v/>
      </c>
      <c r="S16" s="129"/>
      <c r="T16" s="141">
        <f t="shared" ref="T16" si="4">IF(COUNTA(U16:AE16)&lt;11,0,(SUM(O16+P16-U16-Z16-AE16)))</f>
        <v>0</v>
      </c>
      <c r="U16" s="142"/>
      <c r="V16" s="136"/>
      <c r="W16" s="136"/>
      <c r="X16" s="136"/>
      <c r="Y16" s="136"/>
      <c r="Z16" s="136"/>
      <c r="AA16" s="136"/>
      <c r="AB16" s="136"/>
      <c r="AC16" s="136"/>
      <c r="AD16" s="136"/>
      <c r="AE16" s="137"/>
      <c r="AG16" s="143">
        <f>IF(OR(O16="",P16=""),0,O16+P16-T16-Z16-AE16)</f>
        <v>0</v>
      </c>
      <c r="AH16" s="143">
        <f>IF(OR(O16="",P16=""),0,O16+P16-T16-U16-AE16)</f>
        <v>0</v>
      </c>
      <c r="AI16" s="143">
        <f>IF(OR(O16="",P16=""),0,O16+P16-T16-Z16-U16)</f>
        <v>0</v>
      </c>
    </row>
    <row r="17" spans="1:35" ht="17.100000000000001" customHeight="1" x14ac:dyDescent="0.35">
      <c r="A17" s="133" t="s">
        <v>66</v>
      </c>
      <c r="B17" s="134">
        <v>2010</v>
      </c>
      <c r="C17" s="135">
        <f t="shared" ref="C17:C27" si="5">SUM(D17:K17)</f>
        <v>0</v>
      </c>
      <c r="D17" s="136"/>
      <c r="E17" s="136"/>
      <c r="F17" s="136"/>
      <c r="G17" s="136"/>
      <c r="H17" s="136"/>
      <c r="I17" s="136"/>
      <c r="J17" s="136"/>
      <c r="K17" s="137"/>
      <c r="L17" s="128"/>
      <c r="M17" s="138"/>
      <c r="N17" s="139">
        <f t="shared" ref="N17:N25" si="6">C17-M17</f>
        <v>0</v>
      </c>
      <c r="O17" s="136"/>
      <c r="P17" s="136"/>
      <c r="Q17" s="139">
        <f t="shared" ref="Q17:Q25" si="7">IF(N17="","",IF(OR(O17="",P17=""),0,N17-O17-P17))</f>
        <v>0</v>
      </c>
      <c r="R17" s="140" t="str">
        <f t="shared" ref="R17:R25" si="8">IF(OR(N17=0,N17=""),"",IF(AND(N17&gt;0,Q17&gt;=0,O17&lt;&gt;"",P17&lt;&gt;""),SUM(O17:P17) /N17,""))</f>
        <v/>
      </c>
      <c r="S17" s="129"/>
      <c r="T17" s="141">
        <f t="shared" ref="T17:T25" si="9">IF(COUNTA(U17:AE17)&lt;11,0,(SUM(O17+P17-U17-Z17-AE17)))</f>
        <v>0</v>
      </c>
      <c r="U17" s="142"/>
      <c r="V17" s="136"/>
      <c r="W17" s="136"/>
      <c r="X17" s="136"/>
      <c r="Y17" s="136"/>
      <c r="Z17" s="136"/>
      <c r="AA17" s="136"/>
      <c r="AB17" s="136"/>
      <c r="AC17" s="136"/>
      <c r="AD17" s="136"/>
      <c r="AE17" s="137"/>
      <c r="AG17" s="143">
        <f>IF(OR(O17="",P17=""),0,O17+P17-T17-Z17-AE17)</f>
        <v>0</v>
      </c>
      <c r="AH17" s="143">
        <f>IF(OR(O17="",P17=""),0,O17+P17-T17-U17-AE17)</f>
        <v>0</v>
      </c>
      <c r="AI17" s="143">
        <f>IF(OR(O17="",P17=""),0,O17+P17-T17-Z17-U17)</f>
        <v>0</v>
      </c>
    </row>
    <row r="18" spans="1:35" ht="17.100000000000001" customHeight="1" x14ac:dyDescent="0.35">
      <c r="A18" s="133" t="s">
        <v>66</v>
      </c>
      <c r="B18" s="134">
        <v>2011</v>
      </c>
      <c r="C18" s="135">
        <f t="shared" si="5"/>
        <v>0</v>
      </c>
      <c r="D18" s="136"/>
      <c r="E18" s="136"/>
      <c r="F18" s="136"/>
      <c r="G18" s="136"/>
      <c r="H18" s="136"/>
      <c r="I18" s="136"/>
      <c r="J18" s="136"/>
      <c r="K18" s="137"/>
      <c r="L18" s="128"/>
      <c r="M18" s="138"/>
      <c r="N18" s="139">
        <f t="shared" si="6"/>
        <v>0</v>
      </c>
      <c r="O18" s="136"/>
      <c r="P18" s="136"/>
      <c r="Q18" s="139">
        <f t="shared" si="7"/>
        <v>0</v>
      </c>
      <c r="R18" s="140" t="str">
        <f t="shared" si="8"/>
        <v/>
      </c>
      <c r="S18" s="129"/>
      <c r="T18" s="141">
        <f t="shared" si="9"/>
        <v>0</v>
      </c>
      <c r="U18" s="142"/>
      <c r="V18" s="136"/>
      <c r="W18" s="136"/>
      <c r="X18" s="136"/>
      <c r="Y18" s="136"/>
      <c r="Z18" s="136"/>
      <c r="AA18" s="136"/>
      <c r="AB18" s="136"/>
      <c r="AC18" s="136"/>
      <c r="AD18" s="136"/>
      <c r="AE18" s="137"/>
      <c r="AG18" s="143">
        <f t="shared" ref="AG18:AG26" si="10">IF(OR(O18="",P18=""),0,O18+P18-T18-Z18-AE18)</f>
        <v>0</v>
      </c>
      <c r="AH18" s="143">
        <f t="shared" ref="AH18:AH26" si="11">IF(OR(O18="",P18=""),0,O18+P18-T18-U18-AE18)</f>
        <v>0</v>
      </c>
      <c r="AI18" s="143">
        <f t="shared" ref="AI18:AI26" si="12">IF(OR(O18="",P18=""),0,O18+P18-T18-Z18-U18)</f>
        <v>0</v>
      </c>
    </row>
    <row r="19" spans="1:35" ht="17.100000000000001" customHeight="1" x14ac:dyDescent="0.35">
      <c r="A19" s="133" t="s">
        <v>66</v>
      </c>
      <c r="B19" s="134">
        <v>2012</v>
      </c>
      <c r="C19" s="135">
        <f t="shared" si="5"/>
        <v>0</v>
      </c>
      <c r="D19" s="136"/>
      <c r="E19" s="136"/>
      <c r="F19" s="136"/>
      <c r="G19" s="136"/>
      <c r="H19" s="136"/>
      <c r="I19" s="136"/>
      <c r="J19" s="136"/>
      <c r="K19" s="137"/>
      <c r="L19" s="128"/>
      <c r="M19" s="138"/>
      <c r="N19" s="139">
        <f t="shared" si="6"/>
        <v>0</v>
      </c>
      <c r="O19" s="136"/>
      <c r="P19" s="136"/>
      <c r="Q19" s="139">
        <f t="shared" si="7"/>
        <v>0</v>
      </c>
      <c r="R19" s="140" t="str">
        <f t="shared" si="8"/>
        <v/>
      </c>
      <c r="S19" s="129"/>
      <c r="T19" s="141">
        <f t="shared" si="9"/>
        <v>0</v>
      </c>
      <c r="U19" s="142"/>
      <c r="V19" s="136"/>
      <c r="W19" s="136"/>
      <c r="X19" s="136"/>
      <c r="Y19" s="136"/>
      <c r="Z19" s="136"/>
      <c r="AA19" s="136"/>
      <c r="AB19" s="136"/>
      <c r="AC19" s="136"/>
      <c r="AD19" s="136"/>
      <c r="AE19" s="137"/>
      <c r="AG19" s="143">
        <f t="shared" si="10"/>
        <v>0</v>
      </c>
      <c r="AH19" s="143">
        <f t="shared" si="11"/>
        <v>0</v>
      </c>
      <c r="AI19" s="143">
        <f t="shared" si="12"/>
        <v>0</v>
      </c>
    </row>
    <row r="20" spans="1:35" ht="17.100000000000001" customHeight="1" x14ac:dyDescent="0.35">
      <c r="A20" s="133" t="s">
        <v>66</v>
      </c>
      <c r="B20" s="134">
        <v>2013</v>
      </c>
      <c r="C20" s="135">
        <f t="shared" si="5"/>
        <v>0</v>
      </c>
      <c r="D20" s="136"/>
      <c r="E20" s="136"/>
      <c r="F20" s="136"/>
      <c r="G20" s="136"/>
      <c r="H20" s="136"/>
      <c r="I20" s="136"/>
      <c r="J20" s="136"/>
      <c r="K20" s="137"/>
      <c r="L20" s="128"/>
      <c r="M20" s="138"/>
      <c r="N20" s="139">
        <f t="shared" si="6"/>
        <v>0</v>
      </c>
      <c r="O20" s="136"/>
      <c r="P20" s="136"/>
      <c r="Q20" s="139">
        <f t="shared" si="7"/>
        <v>0</v>
      </c>
      <c r="R20" s="140" t="str">
        <f t="shared" si="8"/>
        <v/>
      </c>
      <c r="S20" s="129"/>
      <c r="T20" s="141">
        <f t="shared" si="9"/>
        <v>0</v>
      </c>
      <c r="U20" s="142"/>
      <c r="V20" s="136"/>
      <c r="W20" s="136"/>
      <c r="X20" s="136"/>
      <c r="Y20" s="136"/>
      <c r="Z20" s="136"/>
      <c r="AA20" s="136"/>
      <c r="AB20" s="136"/>
      <c r="AC20" s="136"/>
      <c r="AD20" s="136"/>
      <c r="AE20" s="137"/>
      <c r="AG20" s="143">
        <f t="shared" si="10"/>
        <v>0</v>
      </c>
      <c r="AH20" s="143">
        <f t="shared" si="11"/>
        <v>0</v>
      </c>
      <c r="AI20" s="143">
        <f t="shared" si="12"/>
        <v>0</v>
      </c>
    </row>
    <row r="21" spans="1:35" ht="17.100000000000001" customHeight="1" x14ac:dyDescent="0.35">
      <c r="A21" s="133" t="s">
        <v>66</v>
      </c>
      <c r="B21" s="134">
        <v>2014</v>
      </c>
      <c r="C21" s="135">
        <f t="shared" si="5"/>
        <v>0</v>
      </c>
      <c r="D21" s="136"/>
      <c r="E21" s="136"/>
      <c r="F21" s="136"/>
      <c r="G21" s="136"/>
      <c r="H21" s="136"/>
      <c r="I21" s="136"/>
      <c r="J21" s="136"/>
      <c r="K21" s="137"/>
      <c r="L21" s="128"/>
      <c r="M21" s="138"/>
      <c r="N21" s="139">
        <f t="shared" si="6"/>
        <v>0</v>
      </c>
      <c r="O21" s="136"/>
      <c r="P21" s="136"/>
      <c r="Q21" s="139">
        <f t="shared" si="7"/>
        <v>0</v>
      </c>
      <c r="R21" s="140" t="str">
        <f t="shared" si="8"/>
        <v/>
      </c>
      <c r="S21" s="129"/>
      <c r="T21" s="141">
        <f t="shared" si="9"/>
        <v>0</v>
      </c>
      <c r="U21" s="142"/>
      <c r="V21" s="136"/>
      <c r="W21" s="136"/>
      <c r="X21" s="136"/>
      <c r="Y21" s="136"/>
      <c r="Z21" s="136"/>
      <c r="AA21" s="136"/>
      <c r="AB21" s="136"/>
      <c r="AC21" s="136"/>
      <c r="AD21" s="136"/>
      <c r="AE21" s="137"/>
      <c r="AG21" s="143">
        <f t="shared" si="10"/>
        <v>0</v>
      </c>
      <c r="AH21" s="143">
        <f t="shared" si="11"/>
        <v>0</v>
      </c>
      <c r="AI21" s="143">
        <f t="shared" si="12"/>
        <v>0</v>
      </c>
    </row>
    <row r="22" spans="1:35" ht="17.100000000000001" customHeight="1" thickBot="1" x14ac:dyDescent="0.4">
      <c r="A22" s="133" t="s">
        <v>66</v>
      </c>
      <c r="B22" s="134">
        <v>2015</v>
      </c>
      <c r="C22" s="135">
        <f t="shared" si="5"/>
        <v>0</v>
      </c>
      <c r="D22" s="136"/>
      <c r="E22" s="136"/>
      <c r="F22" s="136"/>
      <c r="G22" s="136"/>
      <c r="H22" s="136"/>
      <c r="I22" s="136"/>
      <c r="J22" s="136"/>
      <c r="K22" s="137"/>
      <c r="L22" s="128"/>
      <c r="M22" s="138"/>
      <c r="N22" s="139">
        <f t="shared" si="6"/>
        <v>0</v>
      </c>
      <c r="O22" s="136"/>
      <c r="P22" s="136"/>
      <c r="Q22" s="139">
        <f t="shared" si="7"/>
        <v>0</v>
      </c>
      <c r="R22" s="613" t="str">
        <f t="shared" si="8"/>
        <v/>
      </c>
      <c r="S22" s="129"/>
      <c r="T22" s="141">
        <f t="shared" si="9"/>
        <v>0</v>
      </c>
      <c r="U22" s="142"/>
      <c r="V22" s="136"/>
      <c r="W22" s="136"/>
      <c r="X22" s="136"/>
      <c r="Y22" s="136"/>
      <c r="Z22" s="136"/>
      <c r="AA22" s="136"/>
      <c r="AB22" s="136"/>
      <c r="AC22" s="136"/>
      <c r="AD22" s="136"/>
      <c r="AE22" s="137"/>
      <c r="AG22" s="143">
        <f t="shared" si="10"/>
        <v>0</v>
      </c>
      <c r="AH22" s="143">
        <f t="shared" si="11"/>
        <v>0</v>
      </c>
      <c r="AI22" s="143">
        <f t="shared" si="12"/>
        <v>0</v>
      </c>
    </row>
    <row r="23" spans="1:35" s="21" customFormat="1" ht="17.100000000000001" customHeight="1" thickBot="1" x14ac:dyDescent="0.35">
      <c r="A23" s="133" t="s">
        <v>66</v>
      </c>
      <c r="B23" s="134">
        <v>2016</v>
      </c>
      <c r="C23" s="135">
        <f t="shared" si="5"/>
        <v>0</v>
      </c>
      <c r="D23" s="136"/>
      <c r="E23" s="136"/>
      <c r="F23" s="136"/>
      <c r="G23" s="136"/>
      <c r="H23" s="136"/>
      <c r="I23" s="136"/>
      <c r="J23" s="136"/>
      <c r="K23" s="137"/>
      <c r="L23" s="128"/>
      <c r="M23" s="138"/>
      <c r="N23" s="139">
        <f t="shared" si="6"/>
        <v>0</v>
      </c>
      <c r="O23" s="136"/>
      <c r="P23" s="136"/>
      <c r="Q23" s="612">
        <f t="shared" si="7"/>
        <v>0</v>
      </c>
      <c r="R23" s="614" t="str">
        <f t="shared" si="8"/>
        <v/>
      </c>
      <c r="S23" s="129"/>
      <c r="T23" s="141">
        <f t="shared" si="9"/>
        <v>0</v>
      </c>
      <c r="U23" s="142"/>
      <c r="V23" s="136"/>
      <c r="W23" s="136"/>
      <c r="X23" s="136"/>
      <c r="Y23" s="136"/>
      <c r="Z23" s="136"/>
      <c r="AA23" s="136"/>
      <c r="AB23" s="136"/>
      <c r="AC23" s="136"/>
      <c r="AD23" s="136"/>
      <c r="AE23" s="137"/>
      <c r="AG23" s="143">
        <f t="shared" si="10"/>
        <v>0</v>
      </c>
      <c r="AH23" s="143">
        <f t="shared" si="11"/>
        <v>0</v>
      </c>
      <c r="AI23" s="143">
        <f t="shared" si="12"/>
        <v>0</v>
      </c>
    </row>
    <row r="24" spans="1:35" s="21" customFormat="1" ht="17.100000000000001" customHeight="1" thickBot="1" x14ac:dyDescent="0.35">
      <c r="A24" s="133" t="s">
        <v>66</v>
      </c>
      <c r="B24" s="134">
        <v>2017</v>
      </c>
      <c r="C24" s="135">
        <f t="shared" si="5"/>
        <v>0</v>
      </c>
      <c r="D24" s="136"/>
      <c r="E24" s="136"/>
      <c r="F24" s="136"/>
      <c r="G24" s="136"/>
      <c r="H24" s="136"/>
      <c r="I24" s="136"/>
      <c r="J24" s="136"/>
      <c r="K24" s="137"/>
      <c r="L24" s="128"/>
      <c r="M24" s="138"/>
      <c r="N24" s="139">
        <f t="shared" si="6"/>
        <v>0</v>
      </c>
      <c r="O24" s="136"/>
      <c r="P24" s="136"/>
      <c r="Q24" s="612">
        <f t="shared" si="7"/>
        <v>0</v>
      </c>
      <c r="R24" s="614" t="str">
        <f t="shared" si="8"/>
        <v/>
      </c>
      <c r="S24" s="129"/>
      <c r="T24" s="141">
        <f t="shared" si="9"/>
        <v>0</v>
      </c>
      <c r="U24" s="142"/>
      <c r="V24" s="136"/>
      <c r="W24" s="136"/>
      <c r="X24" s="136"/>
      <c r="Y24" s="136"/>
      <c r="Z24" s="136"/>
      <c r="AA24" s="136"/>
      <c r="AB24" s="136"/>
      <c r="AC24" s="136"/>
      <c r="AD24" s="136"/>
      <c r="AE24" s="137"/>
      <c r="AG24" s="143">
        <f t="shared" si="10"/>
        <v>0</v>
      </c>
      <c r="AH24" s="143">
        <f t="shared" si="11"/>
        <v>0</v>
      </c>
      <c r="AI24" s="143">
        <f t="shared" si="12"/>
        <v>0</v>
      </c>
    </row>
    <row r="25" spans="1:35" s="21" customFormat="1" ht="17.100000000000001" customHeight="1" thickBot="1" x14ac:dyDescent="0.35">
      <c r="A25" s="133" t="s">
        <v>66</v>
      </c>
      <c r="B25" s="134">
        <v>2018</v>
      </c>
      <c r="C25" s="135">
        <f t="shared" si="5"/>
        <v>0</v>
      </c>
      <c r="D25" s="136"/>
      <c r="E25" s="136"/>
      <c r="F25" s="136"/>
      <c r="G25" s="136"/>
      <c r="H25" s="136"/>
      <c r="I25" s="136"/>
      <c r="J25" s="136"/>
      <c r="K25" s="137"/>
      <c r="L25" s="128"/>
      <c r="M25" s="138"/>
      <c r="N25" s="139">
        <f t="shared" si="6"/>
        <v>0</v>
      </c>
      <c r="O25" s="136"/>
      <c r="P25" s="136"/>
      <c r="Q25" s="612">
        <f t="shared" si="7"/>
        <v>0</v>
      </c>
      <c r="R25" s="614" t="str">
        <f t="shared" si="8"/>
        <v/>
      </c>
      <c r="S25" s="129"/>
      <c r="T25" s="141">
        <f t="shared" si="9"/>
        <v>0</v>
      </c>
      <c r="U25" s="142"/>
      <c r="V25" s="136"/>
      <c r="W25" s="136"/>
      <c r="X25" s="136"/>
      <c r="Y25" s="136"/>
      <c r="Z25" s="136"/>
      <c r="AA25" s="136"/>
      <c r="AB25" s="136"/>
      <c r="AC25" s="136"/>
      <c r="AD25" s="136"/>
      <c r="AE25" s="137"/>
      <c r="AG25" s="143">
        <f t="shared" si="10"/>
        <v>0</v>
      </c>
      <c r="AH25" s="143">
        <f t="shared" si="11"/>
        <v>0</v>
      </c>
      <c r="AI25" s="143">
        <f t="shared" si="12"/>
        <v>0</v>
      </c>
    </row>
    <row r="26" spans="1:35" s="21" customFormat="1" ht="17.100000000000001" customHeight="1" thickBot="1" x14ac:dyDescent="0.35">
      <c r="A26" s="133" t="s">
        <v>66</v>
      </c>
      <c r="B26" s="649" t="s">
        <v>2946</v>
      </c>
      <c r="C26" s="135">
        <f t="shared" si="5"/>
        <v>0</v>
      </c>
      <c r="D26" s="136"/>
      <c r="E26" s="136"/>
      <c r="F26" s="136"/>
      <c r="G26" s="136"/>
      <c r="H26" s="136"/>
      <c r="I26" s="136"/>
      <c r="J26" s="136"/>
      <c r="K26" s="137"/>
      <c r="L26" s="146"/>
      <c r="M26" s="1909"/>
      <c r="N26" s="1910"/>
      <c r="O26" s="1910"/>
      <c r="P26" s="1910"/>
      <c r="Q26" s="1910"/>
      <c r="R26" s="1920"/>
      <c r="S26" s="147"/>
      <c r="T26" s="1909"/>
      <c r="U26" s="1910"/>
      <c r="V26" s="1910"/>
      <c r="W26" s="1910"/>
      <c r="X26" s="1910"/>
      <c r="Y26" s="1910"/>
      <c r="Z26" s="1910"/>
      <c r="AA26" s="1910"/>
      <c r="AB26" s="1910"/>
      <c r="AC26" s="1910"/>
      <c r="AD26" s="1910"/>
      <c r="AE26" s="1911"/>
      <c r="AG26" s="143">
        <f t="shared" si="10"/>
        <v>0</v>
      </c>
      <c r="AH26" s="143">
        <f t="shared" si="11"/>
        <v>0</v>
      </c>
      <c r="AI26" s="143">
        <f t="shared" si="12"/>
        <v>0</v>
      </c>
    </row>
    <row r="27" spans="1:35" s="21" customFormat="1" ht="17.100000000000001" customHeight="1" thickBot="1" x14ac:dyDescent="0.35">
      <c r="A27" s="133" t="s">
        <v>66</v>
      </c>
      <c r="B27" s="650" t="s">
        <v>2945</v>
      </c>
      <c r="C27" s="135">
        <f t="shared" si="5"/>
        <v>0</v>
      </c>
      <c r="D27" s="144"/>
      <c r="E27" s="144"/>
      <c r="F27" s="144"/>
      <c r="G27" s="144"/>
      <c r="H27" s="144"/>
      <c r="I27" s="144"/>
      <c r="J27" s="144"/>
      <c r="K27" s="145"/>
      <c r="L27" s="146"/>
      <c r="M27" s="1909"/>
      <c r="N27" s="1910"/>
      <c r="O27" s="1910"/>
      <c r="P27" s="1910"/>
      <c r="Q27" s="1910"/>
      <c r="R27" s="1911"/>
      <c r="S27" s="147"/>
      <c r="T27" s="1909"/>
      <c r="U27" s="1910"/>
      <c r="V27" s="1910"/>
      <c r="W27" s="1910"/>
      <c r="X27" s="1910"/>
      <c r="Y27" s="1910"/>
      <c r="Z27" s="1910"/>
      <c r="AA27" s="1910"/>
      <c r="AB27" s="1910"/>
      <c r="AC27" s="1910"/>
      <c r="AD27" s="1910"/>
      <c r="AE27" s="1911"/>
      <c r="AG27" s="148"/>
    </row>
    <row r="28" spans="1:35" ht="5.25" customHeight="1" thickBot="1" x14ac:dyDescent="0.5">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5">
      <c r="A29"/>
      <c r="B29"/>
      <c r="C29"/>
      <c r="D29"/>
      <c r="E29"/>
      <c r="F29"/>
      <c r="G29"/>
      <c r="H29"/>
      <c r="J29" s="1915" t="s">
        <v>2261</v>
      </c>
      <c r="K29" s="1916"/>
      <c r="L29" s="1916"/>
      <c r="M29" s="1916"/>
      <c r="N29" s="1916"/>
      <c r="O29" s="1916"/>
      <c r="P29" s="1916"/>
      <c r="Q29" s="1916"/>
      <c r="R29" s="611" t="str">
        <f>IF(A26="EZ","-----",IF(A26= "nicht relevant","-----",IF(COUNTBLANK(R24:R26)=3,"",SUMIF(A24:A26,"relevant",R24:R26) /COUNTIF(A24:A26,"relevant"))))</f>
        <v/>
      </c>
      <c r="S29"/>
      <c r="T29"/>
      <c r="U29"/>
      <c r="V29"/>
      <c r="W29"/>
      <c r="X29"/>
      <c r="Y29"/>
      <c r="Z29"/>
      <c r="AA29"/>
      <c r="AB29"/>
      <c r="AC29"/>
      <c r="AD29"/>
      <c r="AE29"/>
    </row>
    <row r="30" spans="1:35" s="162" customFormat="1" ht="21.75" customHeight="1" x14ac:dyDescent="0.25">
      <c r="A30" s="1921" t="s">
        <v>1914</v>
      </c>
      <c r="B30" s="1925"/>
      <c r="C30" s="1925"/>
      <c r="D30" s="1925"/>
      <c r="E30" s="1925"/>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row>
    <row r="31" spans="1:35" s="162" customFormat="1" ht="46.5" customHeight="1" x14ac:dyDescent="0.25">
      <c r="A31" s="1921" t="s">
        <v>2262</v>
      </c>
      <c r="B31" s="1926"/>
      <c r="C31" s="1926"/>
      <c r="D31" s="1926"/>
      <c r="E31" s="1926"/>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row>
    <row r="32" spans="1:35" s="162" customFormat="1" ht="24.75" customHeight="1" x14ac:dyDescent="0.25">
      <c r="A32" s="1921" t="s">
        <v>2212</v>
      </c>
      <c r="B32" s="1922"/>
      <c r="C32" s="1922"/>
      <c r="D32" s="1922"/>
      <c r="E32" s="1922"/>
      <c r="F32" s="1922"/>
      <c r="G32" s="1922"/>
      <c r="H32" s="1922"/>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2"/>
    </row>
    <row r="33" spans="1:32" s="162" customFormat="1" ht="19.5" customHeight="1" x14ac:dyDescent="0.25">
      <c r="A33" s="1921" t="s">
        <v>2213</v>
      </c>
      <c r="B33" s="1922"/>
      <c r="C33" s="1922"/>
      <c r="D33" s="1922"/>
      <c r="E33" s="1922"/>
      <c r="F33" s="1922"/>
      <c r="G33" s="1922"/>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row>
    <row r="34" spans="1:32" s="162" customFormat="1" ht="21" customHeight="1" x14ac:dyDescent="0.25">
      <c r="A34" s="1921" t="s">
        <v>2214</v>
      </c>
      <c r="B34" s="1922"/>
      <c r="C34" s="1922"/>
      <c r="D34" s="1922"/>
      <c r="E34" s="1922"/>
      <c r="F34" s="1922"/>
      <c r="G34" s="1922"/>
      <c r="H34" s="1922"/>
      <c r="I34" s="1922"/>
      <c r="J34" s="1922"/>
      <c r="K34" s="1922"/>
      <c r="L34" s="1922"/>
      <c r="M34" s="1922"/>
      <c r="N34" s="1922"/>
      <c r="O34" s="1922"/>
      <c r="P34" s="1922"/>
      <c r="Q34" s="1922"/>
      <c r="R34" s="1922"/>
      <c r="S34" s="1922"/>
      <c r="T34" s="1922"/>
      <c r="U34" s="1922"/>
      <c r="V34" s="1922"/>
      <c r="W34" s="1922"/>
      <c r="X34" s="1922"/>
      <c r="Y34" s="1922"/>
      <c r="Z34" s="1922"/>
      <c r="AA34" s="1922"/>
      <c r="AB34" s="1922"/>
      <c r="AC34" s="1922"/>
      <c r="AD34" s="1922"/>
      <c r="AE34" s="1922"/>
    </row>
    <row r="35" spans="1:32" s="162" customFormat="1" ht="55.5" customHeight="1" x14ac:dyDescent="0.25">
      <c r="A35" s="1921" t="s">
        <v>2215</v>
      </c>
      <c r="B35" s="1922"/>
      <c r="C35" s="1922"/>
      <c r="D35" s="1922"/>
      <c r="E35" s="1922"/>
      <c r="F35" s="1922"/>
      <c r="G35" s="1922"/>
      <c r="H35" s="1922"/>
      <c r="I35" s="1922"/>
      <c r="J35" s="1922"/>
      <c r="K35" s="1922"/>
      <c r="L35" s="1922"/>
      <c r="M35" s="1922"/>
      <c r="N35" s="1922"/>
      <c r="O35" s="1922"/>
      <c r="P35" s="1922"/>
      <c r="Q35" s="1922"/>
      <c r="R35" s="1922"/>
      <c r="S35" s="1922"/>
      <c r="T35" s="1922"/>
      <c r="U35" s="1922"/>
      <c r="V35" s="1922"/>
      <c r="W35" s="1922"/>
      <c r="X35" s="1922"/>
      <c r="Y35" s="1922"/>
      <c r="Z35" s="1922"/>
      <c r="AA35" s="1922"/>
      <c r="AB35" s="1922"/>
      <c r="AC35" s="1922"/>
      <c r="AD35" s="1922"/>
      <c r="AE35" s="1922"/>
    </row>
    <row r="36" spans="1:32" s="162" customFormat="1" ht="38.25" customHeight="1" x14ac:dyDescent="0.25">
      <c r="A36" s="1921" t="s">
        <v>1915</v>
      </c>
      <c r="B36" s="1922"/>
      <c r="C36" s="1922"/>
      <c r="D36" s="1922"/>
      <c r="E36" s="1922"/>
      <c r="F36" s="1922"/>
      <c r="G36" s="1922"/>
      <c r="H36" s="1922"/>
      <c r="I36" s="1922"/>
      <c r="J36" s="1922"/>
      <c r="K36" s="1922"/>
      <c r="L36" s="1922"/>
      <c r="M36" s="1922"/>
      <c r="N36" s="1922"/>
      <c r="O36" s="1922"/>
      <c r="P36" s="1922"/>
      <c r="Q36" s="1922"/>
      <c r="R36" s="1922"/>
      <c r="S36" s="1922"/>
      <c r="T36" s="1922"/>
      <c r="U36" s="1922"/>
      <c r="V36" s="1922"/>
      <c r="W36" s="1922"/>
      <c r="X36" s="1922"/>
      <c r="Y36" s="1922"/>
      <c r="Z36" s="1922"/>
      <c r="AA36" s="1922"/>
      <c r="AB36" s="1922"/>
      <c r="AC36" s="1922"/>
      <c r="AD36" s="1922"/>
      <c r="AE36" s="1922"/>
    </row>
    <row r="37" spans="1:32" s="162" customFormat="1" ht="55.5" customHeight="1" x14ac:dyDescent="0.25">
      <c r="A37" s="1921" t="s">
        <v>3002</v>
      </c>
      <c r="B37" s="1922"/>
      <c r="C37" s="1922"/>
      <c r="D37" s="1922"/>
      <c r="E37" s="1922"/>
      <c r="F37" s="1922"/>
      <c r="G37" s="1922"/>
      <c r="H37" s="1922"/>
      <c r="I37" s="1922"/>
      <c r="J37" s="1922"/>
      <c r="K37" s="1922"/>
      <c r="L37" s="1922"/>
      <c r="M37" s="1922"/>
      <c r="N37" s="1922"/>
      <c r="O37" s="1922"/>
      <c r="P37" s="1922"/>
      <c r="Q37" s="1922"/>
      <c r="R37" s="1922"/>
      <c r="S37" s="1922"/>
      <c r="T37" s="1922"/>
      <c r="U37" s="1922"/>
      <c r="V37" s="1922"/>
      <c r="W37" s="1922"/>
      <c r="X37" s="1922"/>
      <c r="Y37" s="1922"/>
      <c r="Z37" s="1922"/>
      <c r="AA37" s="1922"/>
      <c r="AB37" s="1922"/>
      <c r="AC37" s="1922"/>
      <c r="AD37" s="1922"/>
      <c r="AE37" s="1922"/>
    </row>
    <row r="38" spans="1:32" s="162" customFormat="1" ht="117.75" customHeight="1" x14ac:dyDescent="0.25">
      <c r="A38" s="1921" t="s">
        <v>3003</v>
      </c>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row>
    <row r="39" spans="1:32" s="162" customFormat="1" ht="19.5" customHeight="1" x14ac:dyDescent="0.25">
      <c r="A39" s="1931" t="s">
        <v>2944</v>
      </c>
      <c r="B39" s="1932"/>
      <c r="C39" s="1932"/>
      <c r="D39" s="1932"/>
      <c r="E39" s="1932"/>
      <c r="F39" s="1932"/>
      <c r="G39" s="1932"/>
      <c r="H39" s="1932"/>
      <c r="I39" s="1932"/>
      <c r="J39" s="1932"/>
      <c r="K39" s="1932"/>
      <c r="L39" s="1932"/>
      <c r="M39" s="1932"/>
      <c r="N39" s="1932"/>
      <c r="O39" s="1932"/>
      <c r="P39" s="1932"/>
      <c r="Q39" s="1932"/>
      <c r="R39" s="1932"/>
      <c r="S39" s="1932"/>
      <c r="T39" s="1932"/>
      <c r="U39" s="1932"/>
      <c r="V39" s="1932"/>
      <c r="W39" s="1932"/>
      <c r="X39" s="1932"/>
      <c r="Y39" s="1932"/>
      <c r="Z39" s="1932"/>
      <c r="AA39" s="1932"/>
      <c r="AB39" s="1932"/>
      <c r="AC39" s="1932"/>
      <c r="AD39" s="1932"/>
      <c r="AE39" s="1932"/>
    </row>
    <row r="40" spans="1:32" s="162" customFormat="1" ht="19.5" customHeight="1" x14ac:dyDescent="0.25">
      <c r="A40" s="2180" t="s">
        <v>3155</v>
      </c>
      <c r="B40" s="2180"/>
      <c r="C40" s="2180"/>
      <c r="D40" s="2180"/>
      <c r="E40" s="2180"/>
      <c r="F40" s="2180"/>
      <c r="G40" s="2180"/>
      <c r="H40" s="2180"/>
      <c r="I40" s="2180"/>
      <c r="J40" s="2180"/>
      <c r="K40" s="2180"/>
      <c r="L40" s="2180"/>
      <c r="M40" s="2180"/>
      <c r="N40" s="2180"/>
      <c r="O40" s="2180"/>
      <c r="P40" s="2180"/>
      <c r="Q40" s="2180"/>
      <c r="R40" s="2180"/>
      <c r="S40" s="2180"/>
      <c r="T40" s="2180"/>
      <c r="U40" s="2180"/>
      <c r="V40" s="2180"/>
      <c r="W40" s="2180"/>
      <c r="X40" s="2180"/>
      <c r="Y40" s="2180"/>
      <c r="Z40" s="2180"/>
      <c r="AA40" s="2180"/>
      <c r="AB40" s="2180"/>
      <c r="AC40" s="2180"/>
      <c r="AD40" s="2180"/>
      <c r="AE40" s="2180"/>
    </row>
    <row r="41" spans="1:32" s="162" customFormat="1" ht="14.25" customHeight="1" x14ac:dyDescent="0.25">
      <c r="A41" s="451"/>
      <c r="B41" s="452"/>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row>
    <row r="42" spans="1:32" s="461" customFormat="1" ht="17.25" customHeight="1" x14ac:dyDescent="0.45">
      <c r="A42" s="1927" t="s">
        <v>1335</v>
      </c>
      <c r="B42" s="1928"/>
      <c r="C42" s="1928"/>
      <c r="D42" s="1928"/>
      <c r="E42" s="1928"/>
      <c r="F42" s="1928"/>
      <c r="G42" s="1928"/>
      <c r="H42" s="1928"/>
      <c r="I42" s="1928"/>
      <c r="J42" s="1928"/>
      <c r="K42" s="1928"/>
      <c r="L42" s="1928"/>
      <c r="M42" s="1928"/>
      <c r="N42" s="1928"/>
      <c r="O42" s="1928"/>
      <c r="P42" s="1928"/>
      <c r="Q42" s="1928"/>
      <c r="R42" s="1928"/>
      <c r="S42" s="1928"/>
      <c r="T42" s="1928"/>
      <c r="U42" s="1928"/>
      <c r="V42" s="1929"/>
      <c r="W42" s="459"/>
      <c r="X42" s="30"/>
      <c r="Y42" s="30"/>
      <c r="Z42" s="30"/>
      <c r="AA42" s="452"/>
      <c r="AB42" s="452"/>
      <c r="AC42" s="452"/>
      <c r="AD42" s="452"/>
      <c r="AE42" s="452"/>
    </row>
    <row r="43" spans="1:32" s="162" customFormat="1" ht="124.5" customHeight="1" x14ac:dyDescent="0.25">
      <c r="A43" s="809" t="s">
        <v>1337</v>
      </c>
      <c r="B43" s="809"/>
      <c r="C43" s="809"/>
      <c r="D43" s="809"/>
      <c r="E43" s="809"/>
      <c r="F43" s="809"/>
      <c r="G43" s="809"/>
      <c r="H43" s="809"/>
      <c r="I43" s="1930" t="s">
        <v>1336</v>
      </c>
      <c r="J43" s="917"/>
      <c r="K43" s="917"/>
      <c r="L43" s="917"/>
      <c r="M43" s="917"/>
      <c r="N43" s="917"/>
      <c r="O43" s="917"/>
      <c r="P43" s="917"/>
      <c r="Q43" s="917"/>
      <c r="R43" s="917"/>
      <c r="S43" s="917"/>
      <c r="T43" s="917"/>
      <c r="U43" s="917"/>
      <c r="V43" s="918"/>
      <c r="W43" s="460"/>
      <c r="X43" s="451"/>
      <c r="Y43" s="451"/>
      <c r="Z43" s="451"/>
      <c r="AA43" s="452"/>
      <c r="AB43" s="452"/>
      <c r="AC43" s="452"/>
      <c r="AD43" s="452"/>
      <c r="AE43" s="452"/>
    </row>
    <row r="44" spans="1:32" s="162" customFormat="1" ht="34.5" customHeight="1" x14ac:dyDescent="0.25">
      <c r="A44" s="809" t="s">
        <v>1928</v>
      </c>
      <c r="B44" s="809"/>
      <c r="C44" s="809"/>
      <c r="D44" s="809"/>
      <c r="E44" s="809"/>
      <c r="F44" s="809"/>
      <c r="G44" s="809"/>
      <c r="H44" s="809"/>
      <c r="I44" s="1930" t="s">
        <v>1403</v>
      </c>
      <c r="J44" s="917"/>
      <c r="K44" s="917"/>
      <c r="L44" s="917"/>
      <c r="M44" s="917"/>
      <c r="N44" s="917"/>
      <c r="O44" s="917"/>
      <c r="P44" s="917"/>
      <c r="Q44" s="917"/>
      <c r="R44" s="917"/>
      <c r="S44" s="917"/>
      <c r="T44" s="917"/>
      <c r="U44" s="917"/>
      <c r="V44" s="918"/>
      <c r="W44" s="460"/>
      <c r="X44" s="451"/>
      <c r="Y44" s="451"/>
      <c r="Z44" s="451"/>
      <c r="AA44" s="452"/>
      <c r="AB44" s="452"/>
      <c r="AC44" s="452"/>
      <c r="AD44" s="452"/>
      <c r="AE44" s="452"/>
    </row>
    <row r="45" spans="1:32" s="162" customFormat="1" ht="205.9" customHeight="1" x14ac:dyDescent="0.25">
      <c r="A45" s="809" t="s">
        <v>3156</v>
      </c>
      <c r="B45" s="809"/>
      <c r="C45" s="809"/>
      <c r="D45" s="809"/>
      <c r="E45" s="809"/>
      <c r="F45" s="809"/>
      <c r="G45" s="809"/>
      <c r="H45" s="809"/>
      <c r="I45" s="1930" t="s">
        <v>3157</v>
      </c>
      <c r="J45" s="917"/>
      <c r="K45" s="917"/>
      <c r="L45" s="917"/>
      <c r="M45" s="917"/>
      <c r="N45" s="917"/>
      <c r="O45" s="917"/>
      <c r="P45" s="917"/>
      <c r="Q45" s="917"/>
      <c r="R45" s="917"/>
      <c r="S45" s="917"/>
      <c r="T45" s="917"/>
      <c r="U45" s="917"/>
      <c r="V45" s="918"/>
      <c r="W45" s="2179"/>
      <c r="X45" s="451"/>
      <c r="Y45" s="451"/>
      <c r="Z45" s="451"/>
      <c r="AA45" s="452"/>
      <c r="AB45" s="452"/>
      <c r="AC45" s="452"/>
      <c r="AD45" s="452"/>
      <c r="AE45" s="452"/>
    </row>
    <row r="46" spans="1:32" s="162" customFormat="1" ht="23.25" customHeight="1" x14ac:dyDescent="0.25">
      <c r="I46" s="451"/>
      <c r="J46" s="451"/>
      <c r="K46" s="451"/>
      <c r="L46" s="451"/>
      <c r="M46" s="451"/>
      <c r="N46" s="451"/>
      <c r="O46" s="451"/>
      <c r="P46" s="451"/>
      <c r="Q46" s="451"/>
      <c r="R46" s="451"/>
      <c r="S46" s="451"/>
      <c r="T46" s="451"/>
      <c r="U46" s="451"/>
      <c r="V46" s="451"/>
      <c r="W46" s="451"/>
      <c r="X46" s="451"/>
      <c r="Y46" s="451"/>
      <c r="Z46" s="451"/>
      <c r="AA46" s="452"/>
      <c r="AB46" s="452"/>
      <c r="AC46" s="452"/>
      <c r="AD46" s="452"/>
      <c r="AE46" s="452"/>
    </row>
    <row r="47" spans="1:32" s="3" customFormat="1" ht="14.1" customHeight="1" thickBot="1" x14ac:dyDescent="0.5">
      <c r="A47" s="1923"/>
      <c r="B47" s="1924"/>
      <c r="C47" s="1924"/>
      <c r="D47" s="1924"/>
      <c r="E47" s="1924"/>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row>
    <row r="48" spans="1:32" s="23" customFormat="1" ht="19.5" customHeight="1" x14ac:dyDescent="0.35">
      <c r="A48" s="149"/>
      <c r="C48" s="1958" t="s">
        <v>1916</v>
      </c>
      <c r="D48" s="1959"/>
      <c r="E48" s="1959"/>
      <c r="F48" s="1959"/>
      <c r="G48" s="1959"/>
      <c r="H48" s="1959"/>
      <c r="I48" s="1959"/>
      <c r="J48" s="1959"/>
      <c r="K48" s="1959"/>
      <c r="L48" s="1959"/>
      <c r="M48" s="1959"/>
      <c r="N48" s="1959"/>
      <c r="O48" s="1960"/>
      <c r="P48" s="167"/>
      <c r="Q48" s="167"/>
      <c r="R48" s="167"/>
      <c r="S48" s="167"/>
      <c r="T48" s="167"/>
      <c r="U48" s="167"/>
      <c r="V48" s="167"/>
      <c r="W48" s="167"/>
      <c r="X48" s="167"/>
      <c r="Y48" s="167"/>
      <c r="Z48" s="167"/>
      <c r="AA48" s="167"/>
      <c r="AB48" s="167"/>
      <c r="AC48" s="167"/>
      <c r="AD48" s="167"/>
      <c r="AE48" s="168"/>
      <c r="AF48" s="168"/>
    </row>
    <row r="49" spans="1:32" s="23" customFormat="1" ht="23.25" customHeight="1" thickBot="1" x14ac:dyDescent="0.4">
      <c r="A49" s="149"/>
      <c r="C49" s="1961"/>
      <c r="D49" s="1962"/>
      <c r="E49" s="1962"/>
      <c r="F49" s="1962"/>
      <c r="G49" s="1962"/>
      <c r="H49" s="1962"/>
      <c r="I49" s="1962"/>
      <c r="J49" s="1962"/>
      <c r="K49" s="1962"/>
      <c r="L49" s="1962"/>
      <c r="M49" s="1962"/>
      <c r="N49" s="1962"/>
      <c r="O49" s="1963"/>
      <c r="P49" s="167"/>
      <c r="Q49" s="167"/>
      <c r="R49" s="167"/>
      <c r="S49" s="167"/>
      <c r="T49" s="167"/>
      <c r="U49" s="167"/>
      <c r="V49" s="167"/>
      <c r="W49" s="167"/>
      <c r="X49" s="167"/>
      <c r="Y49" s="167"/>
      <c r="Z49" s="167"/>
      <c r="AA49" s="167"/>
      <c r="AB49" s="167"/>
      <c r="AC49" s="167"/>
      <c r="AD49" s="167"/>
      <c r="AE49" s="168"/>
      <c r="AF49" s="168"/>
    </row>
    <row r="50" spans="1:32" ht="11.25" customHeight="1" thickBot="1" x14ac:dyDescent="0.4"/>
    <row r="51" spans="1:32" ht="36" customHeight="1" thickBot="1" x14ac:dyDescent="0.4">
      <c r="C51" s="1835" t="s">
        <v>10</v>
      </c>
      <c r="D51" s="1868"/>
      <c r="E51" s="1869"/>
      <c r="F51" s="1870"/>
      <c r="G51" s="1870"/>
      <c r="H51" s="1870"/>
      <c r="I51" s="1870"/>
      <c r="J51" s="1870"/>
      <c r="K51" s="1870"/>
      <c r="L51" s="1870"/>
      <c r="M51" s="1870"/>
      <c r="N51" s="1870"/>
      <c r="O51" s="1871"/>
    </row>
    <row r="52" spans="1:32" ht="35.25" customHeight="1" thickBot="1" x14ac:dyDescent="0.4">
      <c r="C52" s="1872" t="s">
        <v>1917</v>
      </c>
      <c r="D52" s="1873"/>
      <c r="E52" s="1873"/>
      <c r="F52" s="1873"/>
      <c r="G52" s="1873"/>
      <c r="H52" s="1873"/>
      <c r="I52" s="1873"/>
      <c r="J52" s="1873"/>
      <c r="K52" s="1873"/>
      <c r="L52" s="1873"/>
      <c r="M52" s="1873"/>
      <c r="N52" s="1873"/>
      <c r="O52" s="1873"/>
      <c r="P52" s="165"/>
      <c r="Q52" s="166"/>
      <c r="R52" s="24"/>
      <c r="S52" s="24"/>
      <c r="T52" s="24"/>
      <c r="AE52" s="13"/>
    </row>
    <row r="53" spans="1:32" s="3" customFormat="1" ht="12.75" customHeight="1" thickBot="1" x14ac:dyDescent="0.35">
      <c r="N53" s="163"/>
    </row>
    <row r="54" spans="1:32" s="3" customFormat="1" ht="27.75" customHeight="1" thickBot="1" x14ac:dyDescent="0.35">
      <c r="C54" s="1937" t="s">
        <v>1640</v>
      </c>
      <c r="D54" s="1938"/>
      <c r="E54" s="1939" t="s">
        <v>1918</v>
      </c>
      <c r="F54" s="1938"/>
      <c r="G54" s="1938"/>
      <c r="H54" s="1938"/>
      <c r="I54" s="1938"/>
      <c r="J54" s="1939" t="s">
        <v>1919</v>
      </c>
      <c r="K54" s="1938"/>
      <c r="L54" s="1938"/>
      <c r="M54" s="1938"/>
      <c r="N54" s="1938"/>
      <c r="O54" s="1940"/>
      <c r="P54" s="165"/>
      <c r="Q54" s="166"/>
    </row>
    <row r="55" spans="1:32" s="3" customFormat="1" ht="27.75" customHeight="1" thickBot="1" x14ac:dyDescent="0.35">
      <c r="C55" s="1835" t="s">
        <v>65</v>
      </c>
      <c r="D55" s="1868"/>
      <c r="E55" s="1458" t="s">
        <v>1920</v>
      </c>
      <c r="F55" s="1885"/>
      <c r="G55" s="1885"/>
      <c r="H55" s="1885"/>
      <c r="I55" s="1885"/>
      <c r="J55" s="1885"/>
      <c r="K55" s="1885"/>
      <c r="L55" s="1885"/>
      <c r="M55" s="1885"/>
      <c r="N55" s="1885"/>
      <c r="O55" s="1886"/>
      <c r="P55" s="166"/>
      <c r="Q55" s="166"/>
    </row>
    <row r="56" spans="1:32" s="3" customFormat="1" ht="27.75" customHeight="1" x14ac:dyDescent="0.3">
      <c r="C56" s="1837"/>
      <c r="D56" s="1943"/>
      <c r="E56" s="1458" t="s">
        <v>1921</v>
      </c>
      <c r="F56" s="1885"/>
      <c r="G56" s="1885"/>
      <c r="H56" s="1885"/>
      <c r="I56" s="1885"/>
      <c r="J56" s="1885"/>
      <c r="K56" s="1885"/>
      <c r="L56" s="1885"/>
      <c r="M56" s="1885"/>
      <c r="N56" s="1885"/>
      <c r="O56" s="1886"/>
      <c r="P56" s="166"/>
      <c r="Q56" s="166"/>
    </row>
    <row r="57" spans="1:32" s="3" customFormat="1" ht="38.25" customHeight="1" x14ac:dyDescent="0.3">
      <c r="C57" s="1837"/>
      <c r="D57" s="1943"/>
      <c r="E57" s="1865" t="s">
        <v>190</v>
      </c>
      <c r="F57" s="1865"/>
      <c r="G57" s="1865"/>
      <c r="H57" s="1865"/>
      <c r="I57" s="1865"/>
      <c r="J57" s="1866" t="s">
        <v>1922</v>
      </c>
      <c r="K57" s="1866"/>
      <c r="L57" s="1866"/>
      <c r="M57" s="1866"/>
      <c r="N57" s="1866"/>
      <c r="O57" s="1867"/>
      <c r="P57" s="164"/>
      <c r="Q57" s="164"/>
    </row>
    <row r="58" spans="1:32" s="3" customFormat="1" ht="22.5" customHeight="1" x14ac:dyDescent="0.3">
      <c r="C58" s="1837"/>
      <c r="D58" s="1943"/>
      <c r="E58" s="1944" t="s">
        <v>1550</v>
      </c>
      <c r="F58" s="1944"/>
      <c r="G58" s="1944"/>
      <c r="H58" s="1944"/>
      <c r="I58" s="1944"/>
      <c r="J58" s="1944"/>
      <c r="K58" s="1944"/>
      <c r="L58" s="1944"/>
      <c r="M58" s="1944"/>
      <c r="N58" s="1944"/>
      <c r="O58" s="1945"/>
      <c r="P58" s="164"/>
      <c r="Q58" s="164"/>
    </row>
    <row r="59" spans="1:32" s="3" customFormat="1" ht="38.25" customHeight="1" x14ac:dyDescent="0.3">
      <c r="C59" s="1837"/>
      <c r="D59" s="1943"/>
      <c r="E59" s="809" t="s">
        <v>169</v>
      </c>
      <c r="F59" s="809"/>
      <c r="G59" s="809"/>
      <c r="H59" s="809"/>
      <c r="I59" s="809"/>
      <c r="J59" s="1883" t="s">
        <v>1332</v>
      </c>
      <c r="K59" s="1883"/>
      <c r="L59" s="1883"/>
      <c r="M59" s="1883"/>
      <c r="N59" s="1883"/>
      <c r="O59" s="1884"/>
      <c r="P59" s="164"/>
      <c r="Q59" s="164"/>
    </row>
    <row r="60" spans="1:32" s="3" customFormat="1" ht="22.5" customHeight="1" x14ac:dyDescent="0.3">
      <c r="C60" s="1837"/>
      <c r="D60" s="1943"/>
      <c r="E60" s="1944" t="s">
        <v>1550</v>
      </c>
      <c r="F60" s="1944"/>
      <c r="G60" s="1944"/>
      <c r="H60" s="1944"/>
      <c r="I60" s="1944"/>
      <c r="J60" s="1944"/>
      <c r="K60" s="1944"/>
      <c r="L60" s="1944"/>
      <c r="M60" s="1944"/>
      <c r="N60" s="1944"/>
      <c r="O60" s="1945"/>
      <c r="P60" s="164"/>
      <c r="Q60" s="164"/>
    </row>
    <row r="61" spans="1:32" s="3" customFormat="1" ht="38.25" customHeight="1" thickBot="1" x14ac:dyDescent="0.35">
      <c r="C61" s="1837"/>
      <c r="D61" s="1943"/>
      <c r="E61" s="1853" t="s">
        <v>185</v>
      </c>
      <c r="F61" s="1853"/>
      <c r="G61" s="1853"/>
      <c r="H61" s="1853"/>
      <c r="I61" s="1853"/>
      <c r="J61" s="1941" t="s">
        <v>1333</v>
      </c>
      <c r="K61" s="1941"/>
      <c r="L61" s="1941"/>
      <c r="M61" s="1941"/>
      <c r="N61" s="1941"/>
      <c r="O61" s="1942"/>
    </row>
    <row r="62" spans="1:32" s="3" customFormat="1" ht="27.75" customHeight="1" x14ac:dyDescent="0.3">
      <c r="C62" s="1837"/>
      <c r="D62" s="1943"/>
      <c r="E62" s="1458" t="s">
        <v>1924</v>
      </c>
      <c r="F62" s="1885"/>
      <c r="G62" s="1885"/>
      <c r="H62" s="1885"/>
      <c r="I62" s="1885"/>
      <c r="J62" s="1885"/>
      <c r="K62" s="1885"/>
      <c r="L62" s="1885"/>
      <c r="M62" s="1885"/>
      <c r="N62" s="1885"/>
      <c r="O62" s="1886"/>
      <c r="P62" s="166"/>
      <c r="Q62" s="166"/>
    </row>
    <row r="63" spans="1:32" s="3" customFormat="1" ht="38.25" customHeight="1" x14ac:dyDescent="0.3">
      <c r="C63" s="1837"/>
      <c r="D63" s="1943"/>
      <c r="E63" s="1865" t="s">
        <v>190</v>
      </c>
      <c r="F63" s="1865"/>
      <c r="G63" s="1865"/>
      <c r="H63" s="1865"/>
      <c r="I63" s="1865"/>
      <c r="J63" s="1866" t="s">
        <v>1923</v>
      </c>
      <c r="K63" s="1866"/>
      <c r="L63" s="1866"/>
      <c r="M63" s="1866"/>
      <c r="N63" s="1866"/>
      <c r="O63" s="1867"/>
      <c r="P63" s="164"/>
      <c r="Q63" s="164"/>
    </row>
    <row r="64" spans="1:32" s="3" customFormat="1" ht="22.5" customHeight="1" x14ac:dyDescent="0.3">
      <c r="C64" s="1837"/>
      <c r="D64" s="1943"/>
      <c r="E64" s="1944" t="s">
        <v>1550</v>
      </c>
      <c r="F64" s="1944"/>
      <c r="G64" s="1944"/>
      <c r="H64" s="1944"/>
      <c r="I64" s="1944"/>
      <c r="J64" s="1944"/>
      <c r="K64" s="1944"/>
      <c r="L64" s="1944"/>
      <c r="M64" s="1944"/>
      <c r="N64" s="1944"/>
      <c r="O64" s="1945"/>
      <c r="P64" s="164"/>
      <c r="Q64" s="164"/>
    </row>
    <row r="65" spans="3:32" s="3" customFormat="1" ht="38.25" customHeight="1" x14ac:dyDescent="0.3">
      <c r="C65" s="1837"/>
      <c r="D65" s="1943"/>
      <c r="E65" s="809" t="s">
        <v>169</v>
      </c>
      <c r="F65" s="809"/>
      <c r="G65" s="809"/>
      <c r="H65" s="809"/>
      <c r="I65" s="809"/>
      <c r="J65" s="1964" t="s">
        <v>24</v>
      </c>
      <c r="K65" s="1964"/>
      <c r="L65" s="1964"/>
      <c r="M65" s="1964"/>
      <c r="N65" s="1964"/>
      <c r="O65" s="1965"/>
      <c r="P65" s="164"/>
      <c r="Q65" s="164"/>
    </row>
    <row r="66" spans="3:32" s="3" customFormat="1" ht="22.5" customHeight="1" x14ac:dyDescent="0.3">
      <c r="C66" s="1837"/>
      <c r="D66" s="1943"/>
      <c r="E66" s="1944" t="s">
        <v>1550</v>
      </c>
      <c r="F66" s="1944"/>
      <c r="G66" s="1944"/>
      <c r="H66" s="1944"/>
      <c r="I66" s="1944"/>
      <c r="J66" s="1966"/>
      <c r="K66" s="1966"/>
      <c r="L66" s="1966"/>
      <c r="M66" s="1966"/>
      <c r="N66" s="1966"/>
      <c r="O66" s="1967"/>
      <c r="P66" s="164"/>
      <c r="Q66" s="164"/>
    </row>
    <row r="67" spans="3:32" s="3" customFormat="1" ht="38.25" customHeight="1" thickBot="1" x14ac:dyDescent="0.35">
      <c r="C67" s="1839"/>
      <c r="D67" s="1887"/>
      <c r="E67" s="1853" t="s">
        <v>185</v>
      </c>
      <c r="F67" s="1853"/>
      <c r="G67" s="1853"/>
      <c r="H67" s="1853"/>
      <c r="I67" s="1853"/>
      <c r="J67" s="1941" t="s">
        <v>1333</v>
      </c>
      <c r="K67" s="1941"/>
      <c r="L67" s="1941"/>
      <c r="M67" s="1941"/>
      <c r="N67" s="1941"/>
      <c r="O67" s="1942"/>
    </row>
    <row r="68" spans="3:32" s="3" customFormat="1" ht="38.25" customHeight="1" thickBot="1" x14ac:dyDescent="0.35">
      <c r="C68" s="1877" t="s">
        <v>17</v>
      </c>
      <c r="D68" s="1878"/>
      <c r="E68" s="1874"/>
      <c r="F68" s="1875"/>
      <c r="G68" s="1875"/>
      <c r="H68" s="1875"/>
      <c r="I68" s="1875"/>
      <c r="J68" s="1875"/>
      <c r="K68" s="1875"/>
      <c r="L68" s="1875"/>
      <c r="M68" s="1875"/>
      <c r="N68" s="1875"/>
      <c r="O68" s="1876"/>
    </row>
    <row r="69" spans="3:32" s="3" customFormat="1" ht="29.25" customHeight="1" x14ac:dyDescent="0.3">
      <c r="C69" s="447"/>
      <c r="D69" s="447"/>
      <c r="E69" s="447"/>
      <c r="F69" s="447"/>
      <c r="G69" s="447"/>
      <c r="H69" s="447"/>
      <c r="I69" s="447"/>
      <c r="J69" s="447"/>
      <c r="K69" s="447"/>
      <c r="L69" s="447"/>
      <c r="M69" s="447"/>
      <c r="N69" s="447"/>
      <c r="O69" s="447"/>
    </row>
    <row r="70" spans="3:32" s="3" customFormat="1" ht="26.25" customHeight="1" thickBot="1" x14ac:dyDescent="0.35">
      <c r="C70" s="442"/>
      <c r="D70" s="442"/>
      <c r="E70" s="448"/>
      <c r="F70" s="448"/>
      <c r="G70" s="448"/>
      <c r="H70" s="448"/>
      <c r="I70" s="448"/>
      <c r="J70" s="449"/>
      <c r="K70" s="449"/>
      <c r="L70" s="449"/>
      <c r="M70" s="449"/>
      <c r="N70" s="449"/>
      <c r="O70" s="449"/>
      <c r="P70" s="1"/>
      <c r="Q70" s="1"/>
      <c r="T70" s="443"/>
      <c r="U70" s="443"/>
      <c r="V70" s="225"/>
      <c r="W70" s="225"/>
      <c r="X70" s="225"/>
      <c r="Y70" s="225"/>
      <c r="Z70" s="225"/>
      <c r="AA70" s="444"/>
      <c r="AB70" s="444"/>
      <c r="AC70" s="444"/>
      <c r="AD70" s="444"/>
      <c r="AE70" s="444"/>
      <c r="AF70" s="444"/>
    </row>
    <row r="71" spans="3:32" s="3" customFormat="1" ht="35.25" customHeight="1" x14ac:dyDescent="0.3">
      <c r="C71" s="1835" t="s">
        <v>18</v>
      </c>
      <c r="D71" s="1836"/>
      <c r="E71" s="1816" t="s">
        <v>2216</v>
      </c>
      <c r="F71" s="1817"/>
      <c r="G71" s="1817"/>
      <c r="H71" s="1817"/>
      <c r="I71" s="1817"/>
      <c r="J71" s="1817"/>
      <c r="K71" s="1817"/>
      <c r="L71" s="1817"/>
      <c r="M71" s="1817"/>
      <c r="N71" s="1817"/>
      <c r="O71" s="1818"/>
      <c r="T71" s="1815"/>
      <c r="U71" s="1815"/>
      <c r="V71" s="445"/>
      <c r="W71" s="445"/>
      <c r="X71" s="445"/>
      <c r="Y71" s="445"/>
      <c r="Z71" s="445"/>
      <c r="AA71" s="445"/>
      <c r="AB71" s="445"/>
      <c r="AC71" s="445"/>
      <c r="AD71" s="445"/>
      <c r="AE71" s="445"/>
      <c r="AF71" s="445"/>
    </row>
    <row r="72" spans="3:32" s="3" customFormat="1" ht="52.5" customHeight="1" x14ac:dyDescent="0.3">
      <c r="C72" s="1837"/>
      <c r="D72" s="1838"/>
      <c r="E72" s="1833" t="s">
        <v>229</v>
      </c>
      <c r="F72" s="773"/>
      <c r="G72" s="773"/>
      <c r="H72" s="773"/>
      <c r="I72" s="773"/>
      <c r="J72" s="1185" t="s">
        <v>2078</v>
      </c>
      <c r="K72" s="1820"/>
      <c r="L72" s="1820"/>
      <c r="M72" s="1820"/>
      <c r="N72" s="1820"/>
      <c r="O72" s="1821"/>
      <c r="T72" s="1815"/>
      <c r="U72" s="1815"/>
      <c r="V72" s="892"/>
      <c r="W72" s="892"/>
      <c r="X72" s="892"/>
      <c r="Y72" s="892"/>
      <c r="Z72" s="892"/>
      <c r="AA72" s="892"/>
      <c r="AB72" s="892"/>
      <c r="AC72" s="892"/>
      <c r="AD72" s="892"/>
      <c r="AE72" s="892"/>
      <c r="AF72" s="892"/>
    </row>
    <row r="73" spans="3:32" s="3" customFormat="1" ht="48" customHeight="1" x14ac:dyDescent="0.3">
      <c r="C73" s="1837"/>
      <c r="D73" s="1838"/>
      <c r="E73" s="1829" t="s">
        <v>215</v>
      </c>
      <c r="F73" s="855"/>
      <c r="G73" s="855"/>
      <c r="H73" s="855"/>
      <c r="I73" s="868"/>
      <c r="J73" s="854" t="s">
        <v>412</v>
      </c>
      <c r="K73" s="855"/>
      <c r="L73" s="855"/>
      <c r="M73" s="855"/>
      <c r="N73" s="855"/>
      <c r="O73" s="856"/>
      <c r="T73" s="1815"/>
      <c r="U73" s="1815"/>
      <c r="V73" s="225"/>
      <c r="W73" s="225"/>
      <c r="X73" s="225"/>
      <c r="Y73" s="225"/>
      <c r="Z73" s="225"/>
      <c r="AA73" s="225"/>
      <c r="AB73" s="225"/>
      <c r="AC73" s="225"/>
      <c r="AD73" s="225"/>
      <c r="AE73" s="225"/>
      <c r="AF73" s="225"/>
    </row>
    <row r="74" spans="3:32" s="3" customFormat="1" ht="15" customHeight="1" x14ac:dyDescent="0.3">
      <c r="C74" s="1837"/>
      <c r="D74" s="1838"/>
      <c r="E74" s="1830" t="s">
        <v>1660</v>
      </c>
      <c r="F74" s="1831"/>
      <c r="G74" s="1831"/>
      <c r="H74" s="1831"/>
      <c r="I74" s="1831"/>
      <c r="J74" s="1831"/>
      <c r="K74" s="1831"/>
      <c r="L74" s="1831"/>
      <c r="M74" s="1831"/>
      <c r="N74" s="1831"/>
      <c r="O74" s="1832"/>
      <c r="T74" s="1815"/>
      <c r="U74" s="1815"/>
      <c r="V74" s="225"/>
      <c r="W74" s="225"/>
      <c r="X74" s="225"/>
      <c r="Y74" s="225"/>
      <c r="Z74" s="225"/>
      <c r="AA74" s="225"/>
      <c r="AB74" s="225"/>
      <c r="AC74" s="225"/>
      <c r="AD74" s="225"/>
      <c r="AE74" s="225"/>
      <c r="AF74" s="225"/>
    </row>
    <row r="75" spans="3:32" s="3" customFormat="1" ht="48" customHeight="1" x14ac:dyDescent="0.3">
      <c r="C75" s="1837"/>
      <c r="D75" s="1838"/>
      <c r="E75" s="1829" t="s">
        <v>219</v>
      </c>
      <c r="F75" s="855"/>
      <c r="G75" s="855"/>
      <c r="H75" s="855"/>
      <c r="I75" s="868"/>
      <c r="J75" s="854" t="s">
        <v>412</v>
      </c>
      <c r="K75" s="855"/>
      <c r="L75" s="855"/>
      <c r="M75" s="855"/>
      <c r="N75" s="855"/>
      <c r="O75" s="856"/>
      <c r="T75" s="1815"/>
      <c r="U75" s="1815"/>
      <c r="V75" s="225"/>
      <c r="W75" s="225"/>
      <c r="X75" s="225"/>
      <c r="Y75" s="225"/>
      <c r="Z75" s="225"/>
      <c r="AA75" s="225"/>
      <c r="AB75" s="225"/>
      <c r="AC75" s="225"/>
      <c r="AD75" s="225"/>
      <c r="AE75" s="225"/>
      <c r="AF75" s="225"/>
    </row>
    <row r="76" spans="3:32" s="3" customFormat="1" ht="15" customHeight="1" x14ac:dyDescent="0.3">
      <c r="C76" s="1837"/>
      <c r="D76" s="1838"/>
      <c r="E76" s="1830" t="s">
        <v>1660</v>
      </c>
      <c r="F76" s="1831"/>
      <c r="G76" s="1831"/>
      <c r="H76" s="1831"/>
      <c r="I76" s="1831"/>
      <c r="J76" s="1831"/>
      <c r="K76" s="1831"/>
      <c r="L76" s="1831"/>
      <c r="M76" s="1831"/>
      <c r="N76" s="1831"/>
      <c r="O76" s="1832"/>
      <c r="T76" s="1815"/>
      <c r="U76" s="1815"/>
      <c r="V76" s="225"/>
      <c r="W76" s="225"/>
      <c r="X76" s="225"/>
      <c r="Y76" s="225"/>
      <c r="Z76" s="225"/>
      <c r="AA76" s="225"/>
      <c r="AB76" s="225"/>
      <c r="AC76" s="225"/>
      <c r="AD76" s="225"/>
      <c r="AE76" s="225"/>
      <c r="AF76" s="225"/>
    </row>
    <row r="77" spans="3:32" s="3" customFormat="1" ht="48" customHeight="1" x14ac:dyDescent="0.3">
      <c r="C77" s="1837"/>
      <c r="D77" s="1838"/>
      <c r="E77" s="1829" t="s">
        <v>221</v>
      </c>
      <c r="F77" s="855"/>
      <c r="G77" s="855"/>
      <c r="H77" s="855"/>
      <c r="I77" s="868"/>
      <c r="J77" s="916" t="s">
        <v>2079</v>
      </c>
      <c r="K77" s="917"/>
      <c r="L77" s="917"/>
      <c r="M77" s="917"/>
      <c r="N77" s="917"/>
      <c r="O77" s="961"/>
      <c r="T77" s="1815"/>
      <c r="U77" s="1815"/>
      <c r="V77" s="225"/>
      <c r="W77" s="225"/>
      <c r="X77" s="225"/>
      <c r="Y77" s="225"/>
      <c r="Z77" s="225"/>
      <c r="AA77" s="225"/>
      <c r="AB77" s="225"/>
      <c r="AC77" s="225"/>
      <c r="AD77" s="225"/>
      <c r="AE77" s="225"/>
      <c r="AF77" s="225"/>
    </row>
    <row r="78" spans="3:32" s="3" customFormat="1" ht="15" customHeight="1" x14ac:dyDescent="0.3">
      <c r="C78" s="1837"/>
      <c r="D78" s="1838"/>
      <c r="E78" s="1830" t="s">
        <v>1660</v>
      </c>
      <c r="F78" s="1831"/>
      <c r="G78" s="1831"/>
      <c r="H78" s="1831"/>
      <c r="I78" s="1831"/>
      <c r="J78" s="1831"/>
      <c r="K78" s="1831"/>
      <c r="L78" s="1831"/>
      <c r="M78" s="1831"/>
      <c r="N78" s="1831"/>
      <c r="O78" s="1832"/>
      <c r="T78" s="1815"/>
      <c r="U78" s="1815"/>
      <c r="V78" s="225"/>
      <c r="W78" s="225"/>
      <c r="X78" s="225"/>
      <c r="Y78" s="225"/>
      <c r="Z78" s="225"/>
      <c r="AA78" s="225"/>
      <c r="AB78" s="225"/>
      <c r="AC78" s="225"/>
      <c r="AD78" s="225"/>
      <c r="AE78" s="225"/>
      <c r="AF78" s="225"/>
    </row>
    <row r="79" spans="3:32" s="3" customFormat="1" ht="48" customHeight="1" x14ac:dyDescent="0.3">
      <c r="C79" s="1837"/>
      <c r="D79" s="1838"/>
      <c r="E79" s="1829" t="s">
        <v>224</v>
      </c>
      <c r="F79" s="855"/>
      <c r="G79" s="855"/>
      <c r="H79" s="855"/>
      <c r="I79" s="868"/>
      <c r="J79" s="854" t="s">
        <v>582</v>
      </c>
      <c r="K79" s="855"/>
      <c r="L79" s="855"/>
      <c r="M79" s="855"/>
      <c r="N79" s="855"/>
      <c r="O79" s="856"/>
      <c r="T79" s="1815"/>
      <c r="U79" s="1815"/>
      <c r="V79" s="225"/>
      <c r="W79" s="225"/>
      <c r="X79" s="225"/>
      <c r="Y79" s="225"/>
      <c r="Z79" s="225"/>
      <c r="AA79" s="225"/>
      <c r="AB79" s="225"/>
      <c r="AC79" s="225"/>
      <c r="AD79" s="225"/>
      <c r="AE79" s="225"/>
      <c r="AF79" s="225"/>
    </row>
    <row r="80" spans="3:32" s="3" customFormat="1" ht="15.75" customHeight="1" x14ac:dyDescent="0.3">
      <c r="C80" s="1837"/>
      <c r="D80" s="1838"/>
      <c r="E80" s="1830" t="s">
        <v>1876</v>
      </c>
      <c r="F80" s="1831"/>
      <c r="G80" s="1831"/>
      <c r="H80" s="1831"/>
      <c r="I80" s="1831"/>
      <c r="J80" s="1831"/>
      <c r="K80" s="1831"/>
      <c r="L80" s="1831"/>
      <c r="M80" s="1831"/>
      <c r="N80" s="1831"/>
      <c r="O80" s="1832"/>
      <c r="T80" s="1815"/>
      <c r="U80" s="1815"/>
      <c r="V80" s="225"/>
      <c r="W80" s="225"/>
      <c r="X80" s="225"/>
      <c r="Y80" s="225"/>
      <c r="Z80" s="225"/>
      <c r="AA80" s="225"/>
      <c r="AB80" s="225"/>
      <c r="AC80" s="225"/>
      <c r="AD80" s="225"/>
      <c r="AE80" s="225"/>
      <c r="AF80" s="225"/>
    </row>
    <row r="81" spans="3:32" s="3" customFormat="1" ht="48" customHeight="1" thickBot="1" x14ac:dyDescent="0.35">
      <c r="C81" s="1837"/>
      <c r="D81" s="1838"/>
      <c r="E81" s="1822" t="s">
        <v>225</v>
      </c>
      <c r="F81" s="1823"/>
      <c r="G81" s="1823"/>
      <c r="H81" s="1823"/>
      <c r="I81" s="1823"/>
      <c r="J81" s="1824" t="s">
        <v>5</v>
      </c>
      <c r="K81" s="1824"/>
      <c r="L81" s="1824"/>
      <c r="M81" s="1824"/>
      <c r="N81" s="1824"/>
      <c r="O81" s="1825"/>
      <c r="T81" s="1815"/>
      <c r="U81" s="1815"/>
      <c r="V81" s="225"/>
      <c r="W81" s="225"/>
      <c r="X81" s="225"/>
      <c r="Y81" s="225"/>
      <c r="Z81" s="225"/>
      <c r="AA81" s="225"/>
      <c r="AB81" s="225"/>
      <c r="AC81" s="225"/>
      <c r="AD81" s="225"/>
      <c r="AE81" s="225"/>
      <c r="AF81" s="225"/>
    </row>
    <row r="82" spans="3:32" s="3" customFormat="1" ht="56.25" customHeight="1" x14ac:dyDescent="0.3">
      <c r="C82" s="1837"/>
      <c r="D82" s="1838"/>
      <c r="E82" s="1816" t="s">
        <v>2218</v>
      </c>
      <c r="F82" s="1817"/>
      <c r="G82" s="1817"/>
      <c r="H82" s="1817"/>
      <c r="I82" s="1817"/>
      <c r="J82" s="1817"/>
      <c r="K82" s="1817"/>
      <c r="L82" s="1817"/>
      <c r="M82" s="1817"/>
      <c r="N82" s="1817"/>
      <c r="O82" s="1818"/>
      <c r="T82" s="1815"/>
      <c r="U82" s="1815"/>
      <c r="V82" s="225"/>
      <c r="W82" s="225"/>
      <c r="X82" s="225"/>
      <c r="Y82" s="225"/>
      <c r="Z82" s="225"/>
      <c r="AA82" s="225"/>
      <c r="AB82" s="225"/>
      <c r="AC82" s="225"/>
      <c r="AD82" s="225"/>
      <c r="AE82" s="225"/>
      <c r="AF82" s="225"/>
    </row>
    <row r="83" spans="3:32" s="3" customFormat="1" ht="48" customHeight="1" x14ac:dyDescent="0.3">
      <c r="C83" s="1837"/>
      <c r="D83" s="1838"/>
      <c r="E83" s="1833" t="s">
        <v>229</v>
      </c>
      <c r="F83" s="773"/>
      <c r="G83" s="773"/>
      <c r="H83" s="773"/>
      <c r="I83" s="773"/>
      <c r="J83" s="1185" t="s">
        <v>2080</v>
      </c>
      <c r="K83" s="1820"/>
      <c r="L83" s="1820"/>
      <c r="M83" s="1820"/>
      <c r="N83" s="1820"/>
      <c r="O83" s="1821"/>
      <c r="T83" s="1815"/>
      <c r="U83" s="1815"/>
      <c r="V83" s="225"/>
      <c r="W83" s="225"/>
      <c r="X83" s="225"/>
      <c r="Y83" s="225"/>
      <c r="Z83" s="225"/>
      <c r="AA83" s="225"/>
      <c r="AB83" s="225"/>
      <c r="AC83" s="225"/>
      <c r="AD83" s="225"/>
      <c r="AE83" s="225"/>
      <c r="AF83" s="225"/>
    </row>
    <row r="84" spans="3:32" s="3" customFormat="1" ht="48" customHeight="1" thickBot="1" x14ac:dyDescent="0.35">
      <c r="C84" s="1837"/>
      <c r="D84" s="1838"/>
      <c r="E84" s="1822" t="s">
        <v>225</v>
      </c>
      <c r="F84" s="1823"/>
      <c r="G84" s="1823"/>
      <c r="H84" s="1823"/>
      <c r="I84" s="1823"/>
      <c r="J84" s="1824" t="s">
        <v>5</v>
      </c>
      <c r="K84" s="1824"/>
      <c r="L84" s="1824"/>
      <c r="M84" s="1824"/>
      <c r="N84" s="1824"/>
      <c r="O84" s="1825"/>
      <c r="T84" s="1815"/>
      <c r="U84" s="1815"/>
      <c r="V84" s="225"/>
      <c r="W84" s="225"/>
      <c r="X84" s="225"/>
      <c r="Y84" s="225"/>
      <c r="Z84" s="225"/>
      <c r="AA84" s="225"/>
      <c r="AB84" s="225"/>
      <c r="AC84" s="225"/>
      <c r="AD84" s="225"/>
      <c r="AE84" s="225"/>
      <c r="AF84" s="225"/>
    </row>
    <row r="85" spans="3:32" s="3" customFormat="1" ht="27" customHeight="1" x14ac:dyDescent="0.3">
      <c r="C85" s="1837"/>
      <c r="D85" s="1838"/>
      <c r="E85" s="1826" t="s">
        <v>1925</v>
      </c>
      <c r="F85" s="1827"/>
      <c r="G85" s="1827"/>
      <c r="H85" s="1827"/>
      <c r="I85" s="1827"/>
      <c r="J85" s="1827"/>
      <c r="K85" s="1827"/>
      <c r="L85" s="1827"/>
      <c r="M85" s="1827"/>
      <c r="N85" s="1827"/>
      <c r="O85" s="1828"/>
      <c r="T85" s="1815"/>
      <c r="U85" s="1815"/>
      <c r="V85" s="225"/>
      <c r="W85" s="225"/>
      <c r="X85" s="225"/>
      <c r="Y85" s="225"/>
      <c r="Z85" s="225"/>
      <c r="AA85" s="225"/>
      <c r="AB85" s="225"/>
      <c r="AC85" s="225"/>
      <c r="AD85" s="225"/>
      <c r="AE85" s="225"/>
      <c r="AF85" s="225"/>
    </row>
    <row r="86" spans="3:32" s="3" customFormat="1" ht="49.5" customHeight="1" x14ac:dyDescent="0.3">
      <c r="C86" s="1837"/>
      <c r="D86" s="1838"/>
      <c r="E86" s="1819" t="s">
        <v>229</v>
      </c>
      <c r="F86" s="1185"/>
      <c r="G86" s="1185"/>
      <c r="H86" s="1185"/>
      <c r="I86" s="1185"/>
      <c r="J86" s="1185" t="s">
        <v>2081</v>
      </c>
      <c r="K86" s="1820"/>
      <c r="L86" s="1820"/>
      <c r="M86" s="1820"/>
      <c r="N86" s="1820"/>
      <c r="O86" s="1821"/>
      <c r="T86" s="1815"/>
      <c r="U86" s="1815"/>
      <c r="V86" s="225"/>
      <c r="W86" s="225"/>
      <c r="X86" s="225"/>
      <c r="Y86" s="225"/>
      <c r="Z86" s="225"/>
      <c r="AA86" s="225"/>
      <c r="AB86" s="225"/>
      <c r="AC86" s="225"/>
      <c r="AD86" s="225"/>
      <c r="AE86" s="225"/>
      <c r="AF86" s="225"/>
    </row>
    <row r="87" spans="3:32" s="3" customFormat="1" ht="39" customHeight="1" x14ac:dyDescent="0.3">
      <c r="C87" s="1837"/>
      <c r="D87" s="1838"/>
      <c r="E87" s="1834" t="s">
        <v>1134</v>
      </c>
      <c r="F87" s="917"/>
      <c r="G87" s="917"/>
      <c r="H87" s="917"/>
      <c r="I87" s="918"/>
      <c r="J87" s="854" t="s">
        <v>1334</v>
      </c>
      <c r="K87" s="855"/>
      <c r="L87" s="855"/>
      <c r="M87" s="855"/>
      <c r="N87" s="855"/>
      <c r="O87" s="856"/>
      <c r="T87" s="1815"/>
      <c r="U87" s="1815"/>
      <c r="V87" s="225"/>
      <c r="W87" s="225"/>
      <c r="X87" s="225"/>
      <c r="Y87" s="225"/>
      <c r="Z87" s="225"/>
      <c r="AA87" s="225"/>
      <c r="AB87" s="225"/>
      <c r="AC87" s="225"/>
      <c r="AD87" s="225"/>
      <c r="AE87" s="225"/>
      <c r="AF87" s="225"/>
    </row>
    <row r="88" spans="3:32" s="3" customFormat="1" ht="37.5" customHeight="1" thickBot="1" x14ac:dyDescent="0.35">
      <c r="C88" s="1839"/>
      <c r="D88" s="1840"/>
      <c r="E88" s="1822" t="s">
        <v>225</v>
      </c>
      <c r="F88" s="1823"/>
      <c r="G88" s="1823"/>
      <c r="H88" s="1823"/>
      <c r="I88" s="1823"/>
      <c r="J88" s="1824" t="s">
        <v>5</v>
      </c>
      <c r="K88" s="1824"/>
      <c r="L88" s="1824"/>
      <c r="M88" s="1824"/>
      <c r="N88" s="1824"/>
      <c r="O88" s="1825"/>
      <c r="T88" s="1815"/>
      <c r="U88" s="1815"/>
      <c r="V88" s="892"/>
      <c r="W88" s="892"/>
      <c r="X88" s="892"/>
      <c r="Y88" s="892"/>
      <c r="Z88" s="892"/>
      <c r="AA88" s="1841"/>
      <c r="AB88" s="1841"/>
      <c r="AC88" s="1841"/>
      <c r="AD88" s="1841"/>
      <c r="AE88" s="1841"/>
      <c r="AF88" s="1841"/>
    </row>
    <row r="89" spans="3:32" s="3" customFormat="1" ht="30" customHeight="1" x14ac:dyDescent="0.3">
      <c r="C89" s="1858" t="s">
        <v>0</v>
      </c>
      <c r="D89" s="1859"/>
      <c r="E89" s="1816" t="s">
        <v>2216</v>
      </c>
      <c r="F89" s="1817"/>
      <c r="G89" s="1817"/>
      <c r="H89" s="1817"/>
      <c r="I89" s="1817"/>
      <c r="J89" s="1817"/>
      <c r="K89" s="1817"/>
      <c r="L89" s="1817"/>
      <c r="M89" s="1817"/>
      <c r="N89" s="1817"/>
      <c r="O89" s="1818"/>
      <c r="T89" s="1815"/>
      <c r="U89" s="1815"/>
      <c r="V89" s="892"/>
      <c r="W89" s="892"/>
      <c r="X89" s="892"/>
      <c r="Y89" s="892"/>
      <c r="Z89" s="892"/>
      <c r="AA89" s="892"/>
      <c r="AB89" s="892"/>
      <c r="AC89" s="892"/>
      <c r="AD89" s="892"/>
      <c r="AE89" s="892"/>
      <c r="AF89" s="892"/>
    </row>
    <row r="90" spans="3:32" s="3" customFormat="1" ht="48" customHeight="1" x14ac:dyDescent="0.3">
      <c r="C90" s="1879"/>
      <c r="D90" s="1880"/>
      <c r="E90" s="1819" t="s">
        <v>229</v>
      </c>
      <c r="F90" s="1185"/>
      <c r="G90" s="1185"/>
      <c r="H90" s="1185"/>
      <c r="I90" s="1185"/>
      <c r="J90" s="1185" t="s">
        <v>2080</v>
      </c>
      <c r="K90" s="1820"/>
      <c r="L90" s="1820"/>
      <c r="M90" s="1820"/>
      <c r="N90" s="1820"/>
      <c r="O90" s="1821"/>
      <c r="T90" s="1815"/>
      <c r="U90" s="1815"/>
      <c r="V90" s="225"/>
      <c r="W90" s="225"/>
      <c r="X90" s="225"/>
      <c r="Y90" s="225"/>
      <c r="Z90" s="225"/>
      <c r="AA90" s="225"/>
      <c r="AB90" s="225"/>
      <c r="AC90" s="225"/>
      <c r="AD90" s="225"/>
      <c r="AE90" s="225"/>
      <c r="AF90" s="225"/>
    </row>
    <row r="91" spans="3:32" s="3" customFormat="1" ht="48" customHeight="1" x14ac:dyDescent="0.3">
      <c r="C91" s="1879"/>
      <c r="D91" s="1880"/>
      <c r="E91" s="1829" t="s">
        <v>215</v>
      </c>
      <c r="F91" s="855"/>
      <c r="G91" s="855"/>
      <c r="H91" s="855"/>
      <c r="I91" s="868"/>
      <c r="J91" s="854" t="s">
        <v>4</v>
      </c>
      <c r="K91" s="855"/>
      <c r="L91" s="855"/>
      <c r="M91" s="855"/>
      <c r="N91" s="855"/>
      <c r="O91" s="856"/>
      <c r="T91" s="1815"/>
      <c r="U91" s="1815"/>
      <c r="V91" s="225"/>
      <c r="W91" s="225"/>
      <c r="X91" s="225"/>
      <c r="Y91" s="225"/>
      <c r="Z91" s="225"/>
      <c r="AA91" s="225"/>
      <c r="AB91" s="225"/>
      <c r="AC91" s="225"/>
      <c r="AD91" s="225"/>
      <c r="AE91" s="225"/>
      <c r="AF91" s="225"/>
    </row>
    <row r="92" spans="3:32" s="3" customFormat="1" ht="15.75" customHeight="1" x14ac:dyDescent="0.3">
      <c r="C92" s="1879"/>
      <c r="D92" s="1880"/>
      <c r="E92" s="1830" t="s">
        <v>1660</v>
      </c>
      <c r="F92" s="1831"/>
      <c r="G92" s="1831"/>
      <c r="H92" s="1831"/>
      <c r="I92" s="1831"/>
      <c r="J92" s="1831"/>
      <c r="K92" s="1831"/>
      <c r="L92" s="1831"/>
      <c r="M92" s="1831"/>
      <c r="N92" s="1831"/>
      <c r="O92" s="1832"/>
      <c r="T92" s="1815"/>
      <c r="U92" s="1815"/>
      <c r="V92" s="225"/>
      <c r="W92" s="225"/>
      <c r="X92" s="225"/>
      <c r="Y92" s="225"/>
      <c r="Z92" s="225"/>
      <c r="AA92" s="225"/>
      <c r="AB92" s="225"/>
      <c r="AC92" s="225"/>
      <c r="AD92" s="225"/>
      <c r="AE92" s="225"/>
      <c r="AF92" s="225"/>
    </row>
    <row r="93" spans="3:32" s="3" customFormat="1" ht="48" customHeight="1" x14ac:dyDescent="0.3">
      <c r="C93" s="1879"/>
      <c r="D93" s="1880"/>
      <c r="E93" s="1829" t="s">
        <v>219</v>
      </c>
      <c r="F93" s="855"/>
      <c r="G93" s="855"/>
      <c r="H93" s="855"/>
      <c r="I93" s="868"/>
      <c r="J93" s="854" t="s">
        <v>4</v>
      </c>
      <c r="K93" s="855"/>
      <c r="L93" s="855"/>
      <c r="M93" s="855"/>
      <c r="N93" s="855"/>
      <c r="O93" s="856"/>
      <c r="T93" s="1815"/>
      <c r="U93" s="1815"/>
      <c r="V93" s="225"/>
      <c r="W93" s="225"/>
      <c r="X93" s="225"/>
      <c r="Y93" s="225"/>
      <c r="Z93" s="225"/>
      <c r="AA93" s="225"/>
      <c r="AB93" s="225"/>
      <c r="AC93" s="225"/>
      <c r="AD93" s="225"/>
      <c r="AE93" s="225"/>
      <c r="AF93" s="225"/>
    </row>
    <row r="94" spans="3:32" s="3" customFormat="1" ht="18.75" customHeight="1" x14ac:dyDescent="0.3">
      <c r="C94" s="1879"/>
      <c r="D94" s="1880"/>
      <c r="E94" s="1830" t="s">
        <v>1660</v>
      </c>
      <c r="F94" s="1831"/>
      <c r="G94" s="1831"/>
      <c r="H94" s="1831"/>
      <c r="I94" s="1831"/>
      <c r="J94" s="1831"/>
      <c r="K94" s="1831"/>
      <c r="L94" s="1831"/>
      <c r="M94" s="1831"/>
      <c r="N94" s="1831"/>
      <c r="O94" s="1832"/>
      <c r="T94" s="1815"/>
      <c r="U94" s="1815"/>
      <c r="V94" s="225"/>
      <c r="W94" s="225"/>
      <c r="X94" s="225"/>
      <c r="Y94" s="225"/>
      <c r="Z94" s="225"/>
      <c r="AA94" s="225"/>
      <c r="AB94" s="225"/>
      <c r="AC94" s="225"/>
      <c r="AD94" s="225"/>
      <c r="AE94" s="225"/>
      <c r="AF94" s="225"/>
    </row>
    <row r="95" spans="3:32" s="3" customFormat="1" ht="48" customHeight="1" x14ac:dyDescent="0.3">
      <c r="C95" s="1879"/>
      <c r="D95" s="1880"/>
      <c r="E95" s="1829" t="s">
        <v>221</v>
      </c>
      <c r="F95" s="855"/>
      <c r="G95" s="855"/>
      <c r="H95" s="855"/>
      <c r="I95" s="868"/>
      <c r="J95" s="854" t="s">
        <v>4</v>
      </c>
      <c r="K95" s="855"/>
      <c r="L95" s="855"/>
      <c r="M95" s="855"/>
      <c r="N95" s="855"/>
      <c r="O95" s="856"/>
      <c r="T95" s="1815"/>
      <c r="U95" s="1815"/>
      <c r="V95" s="225"/>
      <c r="W95" s="225"/>
      <c r="X95" s="225"/>
      <c r="Y95" s="225"/>
      <c r="Z95" s="225"/>
      <c r="AA95" s="225"/>
      <c r="AB95" s="225"/>
      <c r="AC95" s="225"/>
      <c r="AD95" s="225"/>
      <c r="AE95" s="225"/>
      <c r="AF95" s="225"/>
    </row>
    <row r="96" spans="3:32" s="3" customFormat="1" ht="20.25" customHeight="1" x14ac:dyDescent="0.3">
      <c r="C96" s="1879"/>
      <c r="D96" s="1880"/>
      <c r="E96" s="1830" t="s">
        <v>1660</v>
      </c>
      <c r="F96" s="1831"/>
      <c r="G96" s="1831"/>
      <c r="H96" s="1831"/>
      <c r="I96" s="1831"/>
      <c r="J96" s="1831"/>
      <c r="K96" s="1831"/>
      <c r="L96" s="1831"/>
      <c r="M96" s="1831"/>
      <c r="N96" s="1831"/>
      <c r="O96" s="1832"/>
      <c r="T96" s="1815"/>
      <c r="U96" s="1815"/>
      <c r="V96" s="225"/>
      <c r="W96" s="225"/>
      <c r="X96" s="225"/>
      <c r="Y96" s="225"/>
      <c r="Z96" s="225"/>
      <c r="AA96" s="225"/>
      <c r="AB96" s="225"/>
      <c r="AC96" s="225"/>
      <c r="AD96" s="225"/>
      <c r="AE96" s="225"/>
      <c r="AF96" s="225"/>
    </row>
    <row r="97" spans="1:58" s="3" customFormat="1" ht="48" customHeight="1" x14ac:dyDescent="0.3">
      <c r="C97" s="1879"/>
      <c r="D97" s="1880"/>
      <c r="E97" s="1829" t="s">
        <v>224</v>
      </c>
      <c r="F97" s="855"/>
      <c r="G97" s="855"/>
      <c r="H97" s="855"/>
      <c r="I97" s="868"/>
      <c r="J97" s="854" t="s">
        <v>15</v>
      </c>
      <c r="K97" s="855"/>
      <c r="L97" s="855"/>
      <c r="M97" s="855"/>
      <c r="N97" s="855"/>
      <c r="O97" s="856"/>
      <c r="T97" s="1815"/>
      <c r="U97" s="1815"/>
      <c r="V97" s="225"/>
      <c r="W97" s="225"/>
      <c r="X97" s="225"/>
      <c r="Y97" s="225"/>
      <c r="Z97" s="225"/>
      <c r="AA97" s="225"/>
      <c r="AB97" s="225"/>
      <c r="AC97" s="225"/>
      <c r="AD97" s="225"/>
      <c r="AE97" s="225"/>
      <c r="AF97" s="225"/>
    </row>
    <row r="98" spans="1:58" s="3" customFormat="1" ht="16.5" customHeight="1" x14ac:dyDescent="0.3">
      <c r="C98" s="1879"/>
      <c r="D98" s="1880"/>
      <c r="E98" s="1830" t="s">
        <v>1876</v>
      </c>
      <c r="F98" s="1831"/>
      <c r="G98" s="1831"/>
      <c r="H98" s="1831"/>
      <c r="I98" s="1831"/>
      <c r="J98" s="1831"/>
      <c r="K98" s="1831"/>
      <c r="L98" s="1831"/>
      <c r="M98" s="1831"/>
      <c r="N98" s="1831"/>
      <c r="O98" s="1832"/>
      <c r="T98" s="1815"/>
      <c r="U98" s="1815"/>
      <c r="V98" s="225"/>
      <c r="W98" s="225"/>
      <c r="X98" s="225"/>
      <c r="Y98" s="225"/>
      <c r="Z98" s="225"/>
      <c r="AA98" s="225"/>
      <c r="AB98" s="225"/>
      <c r="AC98" s="225"/>
      <c r="AD98" s="225"/>
      <c r="AE98" s="225"/>
      <c r="AF98" s="225"/>
    </row>
    <row r="99" spans="1:58" s="3" customFormat="1" ht="48" customHeight="1" thickBot="1" x14ac:dyDescent="0.35">
      <c r="C99" s="1879"/>
      <c r="D99" s="1880"/>
      <c r="E99" s="1822" t="s">
        <v>225</v>
      </c>
      <c r="F99" s="1823"/>
      <c r="G99" s="1823"/>
      <c r="H99" s="1823"/>
      <c r="I99" s="1823"/>
      <c r="J99" s="1824" t="s">
        <v>405</v>
      </c>
      <c r="K99" s="1824"/>
      <c r="L99" s="1824"/>
      <c r="M99" s="1824"/>
      <c r="N99" s="1824"/>
      <c r="O99" s="1825"/>
      <c r="T99" s="1815"/>
      <c r="U99" s="1815"/>
      <c r="V99" s="225"/>
      <c r="W99" s="225"/>
      <c r="X99" s="225"/>
      <c r="Y99" s="225"/>
      <c r="Z99" s="225"/>
      <c r="AA99" s="225"/>
      <c r="AB99" s="225"/>
      <c r="AC99" s="225"/>
      <c r="AD99" s="225"/>
      <c r="AE99" s="225"/>
      <c r="AF99" s="225"/>
    </row>
    <row r="100" spans="1:58" s="3" customFormat="1" ht="49.5" customHeight="1" x14ac:dyDescent="0.3">
      <c r="C100" s="1879"/>
      <c r="D100" s="1880"/>
      <c r="E100" s="1816" t="s">
        <v>2217</v>
      </c>
      <c r="F100" s="1817"/>
      <c r="G100" s="1817"/>
      <c r="H100" s="1817"/>
      <c r="I100" s="1817"/>
      <c r="J100" s="1817"/>
      <c r="K100" s="1817"/>
      <c r="L100" s="1817"/>
      <c r="M100" s="1817"/>
      <c r="N100" s="1817"/>
      <c r="O100" s="1818"/>
      <c r="T100" s="1815"/>
      <c r="U100" s="1815"/>
      <c r="V100" s="225"/>
      <c r="W100" s="225"/>
      <c r="X100" s="225"/>
      <c r="Y100" s="225"/>
      <c r="Z100" s="225"/>
      <c r="AA100" s="225"/>
      <c r="AB100" s="225"/>
      <c r="AC100" s="225"/>
      <c r="AD100" s="225"/>
      <c r="AE100" s="225"/>
      <c r="AF100" s="225"/>
    </row>
    <row r="101" spans="1:58" s="3" customFormat="1" ht="48" customHeight="1" x14ac:dyDescent="0.3">
      <c r="C101" s="1879"/>
      <c r="D101" s="1880"/>
      <c r="E101" s="1833" t="s">
        <v>229</v>
      </c>
      <c r="F101" s="773"/>
      <c r="G101" s="773"/>
      <c r="H101" s="773"/>
      <c r="I101" s="773"/>
      <c r="J101" s="1185" t="s">
        <v>2080</v>
      </c>
      <c r="K101" s="1820"/>
      <c r="L101" s="1820"/>
      <c r="M101" s="1820"/>
      <c r="N101" s="1820"/>
      <c r="O101" s="1821"/>
      <c r="T101" s="1815"/>
      <c r="U101" s="1815"/>
      <c r="V101" s="225"/>
      <c r="W101" s="225"/>
      <c r="X101" s="225"/>
      <c r="Y101" s="225"/>
      <c r="Z101" s="225"/>
      <c r="AA101" s="225"/>
      <c r="AB101" s="225"/>
      <c r="AC101" s="225"/>
      <c r="AD101" s="225"/>
      <c r="AE101" s="225"/>
      <c r="AF101" s="225"/>
    </row>
    <row r="102" spans="1:58" s="3" customFormat="1" ht="48" customHeight="1" thickBot="1" x14ac:dyDescent="0.35">
      <c r="C102" s="1879"/>
      <c r="D102" s="1880"/>
      <c r="E102" s="1822" t="s">
        <v>225</v>
      </c>
      <c r="F102" s="1823"/>
      <c r="G102" s="1823"/>
      <c r="H102" s="1823"/>
      <c r="I102" s="1823"/>
      <c r="J102" s="1824" t="s">
        <v>405</v>
      </c>
      <c r="K102" s="1824"/>
      <c r="L102" s="1824"/>
      <c r="M102" s="1824"/>
      <c r="N102" s="1824"/>
      <c r="O102" s="1825"/>
      <c r="T102" s="1815"/>
      <c r="U102" s="1815"/>
      <c r="V102" s="225"/>
      <c r="W102" s="225"/>
      <c r="X102" s="225"/>
      <c r="Y102" s="225"/>
      <c r="Z102" s="225"/>
      <c r="AA102" s="225"/>
      <c r="AB102" s="225"/>
      <c r="AC102" s="225"/>
      <c r="AD102" s="225"/>
      <c r="AE102" s="225"/>
      <c r="AF102" s="225"/>
    </row>
    <row r="103" spans="1:58" s="3" customFormat="1" ht="30" customHeight="1" x14ac:dyDescent="0.3">
      <c r="C103" s="1879"/>
      <c r="D103" s="1880"/>
      <c r="E103" s="1826" t="s">
        <v>1925</v>
      </c>
      <c r="F103" s="1827"/>
      <c r="G103" s="1827"/>
      <c r="H103" s="1827"/>
      <c r="I103" s="1827"/>
      <c r="J103" s="1827"/>
      <c r="K103" s="1827"/>
      <c r="L103" s="1827"/>
      <c r="M103" s="1827"/>
      <c r="N103" s="1827"/>
      <c r="O103" s="1828"/>
      <c r="T103" s="1815"/>
      <c r="U103" s="1815"/>
      <c r="V103" s="225"/>
      <c r="W103" s="225"/>
      <c r="X103" s="225"/>
      <c r="Y103" s="225"/>
      <c r="Z103" s="225"/>
      <c r="AA103" s="225"/>
      <c r="AB103" s="225"/>
      <c r="AC103" s="225"/>
      <c r="AD103" s="225"/>
      <c r="AE103" s="225"/>
      <c r="AF103" s="225"/>
    </row>
    <row r="104" spans="1:58" s="3" customFormat="1" ht="49.5" customHeight="1" x14ac:dyDescent="0.3">
      <c r="C104" s="1879"/>
      <c r="D104" s="1880"/>
      <c r="E104" s="1819" t="s">
        <v>229</v>
      </c>
      <c r="F104" s="1185"/>
      <c r="G104" s="1185"/>
      <c r="H104" s="1185"/>
      <c r="I104" s="1185"/>
      <c r="J104" s="1185" t="s">
        <v>2080</v>
      </c>
      <c r="K104" s="1820"/>
      <c r="L104" s="1820"/>
      <c r="M104" s="1820"/>
      <c r="N104" s="1820"/>
      <c r="O104" s="1821"/>
      <c r="T104" s="1815"/>
      <c r="U104" s="1815"/>
      <c r="V104" s="225"/>
      <c r="W104" s="225"/>
      <c r="X104" s="225"/>
      <c r="Y104" s="225"/>
      <c r="Z104" s="225"/>
      <c r="AA104" s="225"/>
      <c r="AB104" s="225"/>
      <c r="AC104" s="225"/>
      <c r="AD104" s="225"/>
      <c r="AE104" s="225"/>
      <c r="AF104" s="225"/>
    </row>
    <row r="105" spans="1:58" s="3" customFormat="1" ht="39" customHeight="1" x14ac:dyDescent="0.3">
      <c r="C105" s="1879"/>
      <c r="D105" s="1880"/>
      <c r="E105" s="1834" t="s">
        <v>1134</v>
      </c>
      <c r="F105" s="917"/>
      <c r="G105" s="917"/>
      <c r="H105" s="917"/>
      <c r="I105" s="918"/>
      <c r="J105" s="854" t="s">
        <v>1334</v>
      </c>
      <c r="K105" s="855"/>
      <c r="L105" s="855"/>
      <c r="M105" s="855"/>
      <c r="N105" s="855"/>
      <c r="O105" s="856"/>
      <c r="T105" s="1815"/>
      <c r="U105" s="1815"/>
      <c r="V105" s="225"/>
      <c r="W105" s="225"/>
      <c r="X105" s="225"/>
      <c r="Y105" s="225"/>
      <c r="Z105" s="225"/>
      <c r="AA105" s="225"/>
      <c r="AB105" s="225"/>
      <c r="AC105" s="225"/>
      <c r="AD105" s="225"/>
      <c r="AE105" s="225"/>
      <c r="AF105" s="225"/>
    </row>
    <row r="106" spans="1:58" s="3" customFormat="1" ht="38.25" customHeight="1" thickBot="1" x14ac:dyDescent="0.4">
      <c r="C106" s="1881"/>
      <c r="D106" s="1882"/>
      <c r="E106" s="1822" t="s">
        <v>225</v>
      </c>
      <c r="F106" s="1823"/>
      <c r="G106" s="1823"/>
      <c r="H106" s="1823"/>
      <c r="I106" s="1823"/>
      <c r="J106" s="1824" t="s">
        <v>405</v>
      </c>
      <c r="K106" s="1824"/>
      <c r="L106" s="1824"/>
      <c r="M106" s="1824"/>
      <c r="N106" s="1824"/>
      <c r="O106" s="1825"/>
      <c r="T106" s="1815"/>
      <c r="U106" s="1815"/>
      <c r="V106" s="892"/>
      <c r="W106" s="892"/>
      <c r="X106" s="892"/>
      <c r="Y106" s="892"/>
      <c r="Z106" s="892"/>
      <c r="AA106" s="1841"/>
      <c r="AB106" s="1841"/>
      <c r="AC106" s="1841"/>
      <c r="AD106" s="1841"/>
      <c r="AE106" s="1841"/>
      <c r="AF106" s="1841"/>
      <c r="AT106" s="13"/>
      <c r="AU106" s="13"/>
      <c r="AV106" s="13"/>
      <c r="AW106" s="13"/>
      <c r="AX106" s="13"/>
      <c r="AY106" s="13"/>
      <c r="AZ106" s="13"/>
      <c r="BA106" s="13"/>
      <c r="BB106" s="13"/>
      <c r="BC106" s="13"/>
      <c r="BD106" s="13"/>
      <c r="BE106" s="13"/>
      <c r="BF106" s="13"/>
    </row>
    <row r="107" spans="1:58" ht="35.25" customHeight="1" thickBot="1" x14ac:dyDescent="0.4">
      <c r="A107" s="24"/>
      <c r="C107" s="1877" t="s">
        <v>19</v>
      </c>
      <c r="D107" s="1878"/>
      <c r="E107" s="1874"/>
      <c r="F107" s="1875"/>
      <c r="G107" s="1875"/>
      <c r="H107" s="1875"/>
      <c r="I107" s="1875"/>
      <c r="J107" s="1875"/>
      <c r="K107" s="1875"/>
      <c r="L107" s="1875"/>
      <c r="M107" s="1875"/>
      <c r="N107" s="1875"/>
      <c r="O107" s="1876"/>
      <c r="P107" s="24"/>
      <c r="Q107" s="24"/>
      <c r="T107" s="1815"/>
      <c r="U107" s="1815"/>
      <c r="V107" s="1815"/>
      <c r="W107" s="1815"/>
      <c r="X107" s="1815"/>
      <c r="Y107" s="1815"/>
      <c r="Z107" s="1815"/>
      <c r="AA107" s="1815"/>
      <c r="AB107" s="1815"/>
      <c r="AC107" s="1815"/>
      <c r="AD107" s="1815"/>
      <c r="AE107" s="1815"/>
      <c r="AF107" s="1815"/>
    </row>
    <row r="108" spans="1:58" ht="39" customHeight="1" thickBot="1" x14ac:dyDescent="0.4">
      <c r="C108" s="1877" t="s">
        <v>4</v>
      </c>
      <c r="D108" s="1878"/>
      <c r="E108" s="1874"/>
      <c r="F108" s="1875"/>
      <c r="G108" s="1875"/>
      <c r="H108" s="1875"/>
      <c r="I108" s="1875"/>
      <c r="J108" s="1875"/>
      <c r="K108" s="1875"/>
      <c r="L108" s="1875"/>
      <c r="M108" s="1875"/>
      <c r="N108" s="1875"/>
      <c r="O108" s="1876"/>
      <c r="T108" s="1815"/>
      <c r="U108" s="1815"/>
      <c r="V108" s="1815"/>
      <c r="W108" s="1815"/>
      <c r="X108" s="1815"/>
      <c r="Y108" s="1815"/>
      <c r="Z108" s="1815"/>
      <c r="AA108" s="1815"/>
      <c r="AB108" s="1815"/>
      <c r="AC108" s="1815"/>
      <c r="AD108" s="1815"/>
      <c r="AE108" s="1815"/>
      <c r="AF108" s="1815"/>
    </row>
    <row r="109" spans="1:58" ht="39" customHeight="1" thickBot="1" x14ac:dyDescent="0.4">
      <c r="B109" s="41"/>
      <c r="C109" s="185"/>
      <c r="D109" s="185"/>
      <c r="E109" s="185"/>
      <c r="F109" s="185"/>
      <c r="G109" s="185"/>
      <c r="H109" s="185"/>
      <c r="I109" s="185"/>
      <c r="J109" s="185"/>
      <c r="K109" s="185"/>
      <c r="L109" s="185"/>
      <c r="M109" s="185"/>
      <c r="N109" s="185"/>
      <c r="O109" s="185"/>
      <c r="P109" s="41"/>
      <c r="Q109" s="41"/>
      <c r="R109" s="41"/>
    </row>
    <row r="110" spans="1:58" ht="48" customHeight="1" thickBot="1" x14ac:dyDescent="0.4">
      <c r="C110" s="1850" t="s">
        <v>1926</v>
      </c>
      <c r="D110" s="1851"/>
      <c r="E110" s="1851"/>
      <c r="F110" s="1851"/>
      <c r="G110" s="1851"/>
      <c r="H110" s="1851"/>
      <c r="I110" s="1851"/>
      <c r="J110" s="1851"/>
      <c r="K110" s="1851"/>
      <c r="L110" s="1851"/>
      <c r="M110" s="1851"/>
      <c r="N110" s="1851"/>
      <c r="O110" s="1852"/>
    </row>
    <row r="111" spans="1:58" ht="42" customHeight="1" thickBot="1" x14ac:dyDescent="0.4">
      <c r="C111" s="1877" t="s">
        <v>20</v>
      </c>
      <c r="D111" s="1878"/>
      <c r="E111" s="1874"/>
      <c r="F111" s="1875"/>
      <c r="G111" s="1875"/>
      <c r="H111" s="1875"/>
      <c r="I111" s="1875"/>
      <c r="J111" s="1875"/>
      <c r="K111" s="1875"/>
      <c r="L111" s="1875"/>
      <c r="M111" s="1875"/>
      <c r="N111" s="1875"/>
      <c r="O111" s="1876"/>
    </row>
    <row r="112" spans="1:58" ht="39.75" customHeight="1" thickBot="1" x14ac:dyDescent="0.4">
      <c r="C112" s="1842" t="s">
        <v>21</v>
      </c>
      <c r="D112" s="1843"/>
      <c r="E112" s="1957" t="s">
        <v>2219</v>
      </c>
      <c r="F112" s="1954"/>
      <c r="G112" s="1954"/>
      <c r="H112" s="1954"/>
      <c r="I112" s="1954"/>
      <c r="J112" s="1954"/>
      <c r="K112" s="1954"/>
      <c r="L112" s="1954"/>
      <c r="M112" s="1954"/>
      <c r="N112" s="1954"/>
      <c r="O112" s="1955"/>
    </row>
    <row r="113" spans="3:24" ht="36.75" customHeight="1" x14ac:dyDescent="0.35">
      <c r="C113" s="1858" t="s">
        <v>46</v>
      </c>
      <c r="D113" s="1859"/>
      <c r="E113" s="1862" t="s">
        <v>229</v>
      </c>
      <c r="F113" s="1862"/>
      <c r="G113" s="1862"/>
      <c r="H113" s="1862"/>
      <c r="I113" s="1862"/>
      <c r="J113" s="1488" t="s">
        <v>2082</v>
      </c>
      <c r="K113" s="1863"/>
      <c r="L113" s="1863"/>
      <c r="M113" s="1863"/>
      <c r="N113" s="1863"/>
      <c r="O113" s="1864"/>
    </row>
    <row r="114" spans="3:24" ht="48" customHeight="1" thickBot="1" x14ac:dyDescent="0.4">
      <c r="C114" s="1956"/>
      <c r="D114" s="1882"/>
      <c r="E114" s="1853" t="s">
        <v>215</v>
      </c>
      <c r="F114" s="1853"/>
      <c r="G114" s="1853"/>
      <c r="H114" s="1853"/>
      <c r="I114" s="1853"/>
      <c r="J114" s="1854" t="s">
        <v>4</v>
      </c>
      <c r="K114" s="1854"/>
      <c r="L114" s="1854"/>
      <c r="M114" s="1854"/>
      <c r="N114" s="1854"/>
      <c r="O114" s="1855"/>
    </row>
    <row r="115" spans="3:24" ht="45.75" customHeight="1" x14ac:dyDescent="0.35">
      <c r="C115" s="1858" t="s">
        <v>22</v>
      </c>
      <c r="D115" s="1859"/>
      <c r="E115" s="1946" t="s">
        <v>229</v>
      </c>
      <c r="F115" s="1947"/>
      <c r="G115" s="1947"/>
      <c r="H115" s="1947"/>
      <c r="I115" s="1948"/>
      <c r="J115" s="1488" t="s">
        <v>2082</v>
      </c>
      <c r="K115" s="1863"/>
      <c r="L115" s="1863"/>
      <c r="M115" s="1863"/>
      <c r="N115" s="1863"/>
      <c r="O115" s="1864"/>
    </row>
    <row r="116" spans="3:24" ht="49.5" customHeight="1" thickBot="1" x14ac:dyDescent="0.4">
      <c r="C116" s="1860"/>
      <c r="D116" s="1861"/>
      <c r="E116" s="1731" t="s">
        <v>219</v>
      </c>
      <c r="F116" s="1731"/>
      <c r="G116" s="1731"/>
      <c r="H116" s="1731"/>
      <c r="I116" s="1731"/>
      <c r="J116" s="1856" t="s">
        <v>411</v>
      </c>
      <c r="K116" s="1856"/>
      <c r="L116" s="1856"/>
      <c r="M116" s="1856"/>
      <c r="N116" s="1856"/>
      <c r="O116" s="1857"/>
    </row>
    <row r="117" spans="3:24" ht="48.75" customHeight="1" x14ac:dyDescent="0.35">
      <c r="C117" s="1835" t="s">
        <v>23</v>
      </c>
      <c r="D117" s="1868"/>
      <c r="E117" s="1862" t="s">
        <v>229</v>
      </c>
      <c r="F117" s="1862"/>
      <c r="G117" s="1862"/>
      <c r="H117" s="1862"/>
      <c r="I117" s="1862"/>
      <c r="J117" s="1488" t="s">
        <v>2082</v>
      </c>
      <c r="K117" s="1863"/>
      <c r="L117" s="1863"/>
      <c r="M117" s="1863"/>
      <c r="N117" s="1863"/>
      <c r="O117" s="1864"/>
    </row>
    <row r="118" spans="3:24" ht="48" customHeight="1" thickBot="1" x14ac:dyDescent="0.4">
      <c r="C118" s="1839"/>
      <c r="D118" s="1887"/>
      <c r="E118" s="1853" t="s">
        <v>221</v>
      </c>
      <c r="F118" s="1853"/>
      <c r="G118" s="1853"/>
      <c r="H118" s="1853"/>
      <c r="I118" s="1853"/>
      <c r="J118" s="1854" t="s">
        <v>412</v>
      </c>
      <c r="K118" s="1854"/>
      <c r="L118" s="1854"/>
      <c r="M118" s="1854"/>
      <c r="N118" s="1854"/>
      <c r="O118" s="1855"/>
      <c r="P118" s="1935"/>
      <c r="Q118" s="892"/>
      <c r="R118" s="892"/>
      <c r="S118" s="892"/>
      <c r="T118" s="892"/>
      <c r="U118" s="892"/>
      <c r="V118" s="892"/>
      <c r="W118" s="892"/>
      <c r="X118" s="892"/>
    </row>
    <row r="119" spans="3:24" ht="45.75" customHeight="1" x14ac:dyDescent="0.35">
      <c r="C119" s="1835" t="s">
        <v>324</v>
      </c>
      <c r="D119" s="1868"/>
      <c r="E119" s="1185" t="s">
        <v>229</v>
      </c>
      <c r="F119" s="1185"/>
      <c r="G119" s="1185"/>
      <c r="H119" s="1185"/>
      <c r="I119" s="1185"/>
      <c r="J119" s="1488" t="s">
        <v>2082</v>
      </c>
      <c r="K119" s="1863"/>
      <c r="L119" s="1863"/>
      <c r="M119" s="1863"/>
      <c r="N119" s="1863"/>
      <c r="O119" s="1864"/>
    </row>
    <row r="120" spans="3:24" ht="39" customHeight="1" thickBot="1" x14ac:dyDescent="0.4">
      <c r="C120" s="1839"/>
      <c r="D120" s="1887"/>
      <c r="E120" s="1853" t="s">
        <v>224</v>
      </c>
      <c r="F120" s="1853"/>
      <c r="G120" s="1853"/>
      <c r="H120" s="1853"/>
      <c r="I120" s="1853"/>
      <c r="J120" s="1854" t="s">
        <v>15</v>
      </c>
      <c r="K120" s="1854"/>
      <c r="L120" s="1854"/>
      <c r="M120" s="1854"/>
      <c r="N120" s="1854"/>
      <c r="O120" s="1855"/>
    </row>
    <row r="121" spans="3:24" ht="39" customHeight="1" thickBot="1" x14ac:dyDescent="0.4">
      <c r="C121" s="1949" t="s">
        <v>1927</v>
      </c>
      <c r="D121" s="1950"/>
      <c r="E121" s="1950"/>
      <c r="F121" s="1950"/>
      <c r="G121" s="1950"/>
      <c r="H121" s="1950"/>
      <c r="I121" s="1950"/>
      <c r="J121" s="1950"/>
      <c r="K121" s="1950"/>
      <c r="L121" s="1950"/>
      <c r="M121" s="1950"/>
      <c r="N121" s="1950"/>
      <c r="O121" s="1951"/>
    </row>
    <row r="122" spans="3:24" ht="39" customHeight="1" x14ac:dyDescent="0.35">
      <c r="C122" s="1858" t="s">
        <v>68</v>
      </c>
      <c r="D122" s="1859"/>
      <c r="E122" s="1952" t="s">
        <v>2220</v>
      </c>
      <c r="F122" s="1953"/>
      <c r="G122" s="1953"/>
      <c r="H122" s="1953"/>
      <c r="I122" s="1953"/>
      <c r="J122" s="1954"/>
      <c r="K122" s="1954"/>
      <c r="L122" s="1954"/>
      <c r="M122" s="1954"/>
      <c r="N122" s="1954"/>
      <c r="O122" s="1955"/>
    </row>
    <row r="123" spans="3:24" ht="52.5" customHeight="1" x14ac:dyDescent="0.35">
      <c r="C123" s="1837" t="s">
        <v>325</v>
      </c>
      <c r="D123" s="1943"/>
      <c r="E123" s="1185" t="s">
        <v>229</v>
      </c>
      <c r="F123" s="1185"/>
      <c r="G123" s="1185"/>
      <c r="H123" s="1185"/>
      <c r="I123" s="1185"/>
      <c r="J123" s="809" t="s">
        <v>2082</v>
      </c>
      <c r="K123" s="1866"/>
      <c r="L123" s="1866"/>
      <c r="M123" s="1866"/>
      <c r="N123" s="1866"/>
      <c r="O123" s="1867"/>
    </row>
    <row r="124" spans="3:24" ht="39" customHeight="1" thickBot="1" x14ac:dyDescent="0.4">
      <c r="C124" s="1839"/>
      <c r="D124" s="1887"/>
      <c r="E124" s="1853" t="s">
        <v>215</v>
      </c>
      <c r="F124" s="1853"/>
      <c r="G124" s="1853"/>
      <c r="H124" s="1853"/>
      <c r="I124" s="1853"/>
      <c r="J124" s="1854" t="s">
        <v>4</v>
      </c>
      <c r="K124" s="1854"/>
      <c r="L124" s="1854"/>
      <c r="M124" s="1854"/>
      <c r="N124" s="1854"/>
      <c r="O124" s="1855"/>
    </row>
    <row r="125" spans="3:24" ht="51.75" customHeight="1" x14ac:dyDescent="0.35">
      <c r="C125" s="1835" t="s">
        <v>326</v>
      </c>
      <c r="D125" s="1868"/>
      <c r="E125" s="1185" t="s">
        <v>229</v>
      </c>
      <c r="F125" s="1185"/>
      <c r="G125" s="1185"/>
      <c r="H125" s="1185"/>
      <c r="I125" s="1185"/>
      <c r="J125" s="1488" t="s">
        <v>2082</v>
      </c>
      <c r="K125" s="1863"/>
      <c r="L125" s="1863"/>
      <c r="M125" s="1863"/>
      <c r="N125" s="1863"/>
      <c r="O125" s="1864"/>
    </row>
    <row r="126" spans="3:24" ht="39" customHeight="1" thickBot="1" x14ac:dyDescent="0.4">
      <c r="C126" s="1839"/>
      <c r="D126" s="1887"/>
      <c r="E126" s="1853" t="s">
        <v>219</v>
      </c>
      <c r="F126" s="1853"/>
      <c r="G126" s="1853"/>
      <c r="H126" s="1853"/>
      <c r="I126" s="1853"/>
      <c r="J126" s="1854" t="s">
        <v>411</v>
      </c>
      <c r="K126" s="1854"/>
      <c r="L126" s="1854"/>
      <c r="M126" s="1854"/>
      <c r="N126" s="1854"/>
      <c r="O126" s="1855"/>
      <c r="P126" s="1935"/>
      <c r="Q126" s="1936"/>
      <c r="R126" s="1936"/>
      <c r="S126" s="1936"/>
      <c r="T126" s="1936"/>
      <c r="U126" s="1936"/>
      <c r="V126" s="1936"/>
      <c r="W126" s="1936"/>
      <c r="X126" s="1936"/>
    </row>
    <row r="127" spans="3:24" ht="48.75" customHeight="1" x14ac:dyDescent="0.35">
      <c r="C127" s="1835" t="s">
        <v>327</v>
      </c>
      <c r="D127" s="1868"/>
      <c r="E127" s="1185" t="s">
        <v>229</v>
      </c>
      <c r="F127" s="1185"/>
      <c r="G127" s="1185"/>
      <c r="H127" s="1185"/>
      <c r="I127" s="1185"/>
      <c r="J127" s="1488" t="s">
        <v>2082</v>
      </c>
      <c r="K127" s="1863"/>
      <c r="L127" s="1863"/>
      <c r="M127" s="1863"/>
      <c r="N127" s="1863"/>
      <c r="O127" s="1864"/>
    </row>
    <row r="128" spans="3:24" ht="45.75" customHeight="1" thickBot="1" x14ac:dyDescent="0.4">
      <c r="C128" s="1839"/>
      <c r="D128" s="1887"/>
      <c r="E128" s="1853" t="s">
        <v>221</v>
      </c>
      <c r="F128" s="1853"/>
      <c r="G128" s="1853"/>
      <c r="H128" s="1853"/>
      <c r="I128" s="1853"/>
      <c r="J128" s="1854" t="s">
        <v>4</v>
      </c>
      <c r="K128" s="1854"/>
      <c r="L128" s="1854"/>
      <c r="M128" s="1854"/>
      <c r="N128" s="1854"/>
      <c r="O128" s="1855"/>
      <c r="P128" s="1935"/>
      <c r="Q128" s="892"/>
      <c r="R128" s="892"/>
      <c r="S128" s="892"/>
      <c r="T128" s="892"/>
      <c r="U128" s="892"/>
      <c r="V128" s="892"/>
      <c r="W128" s="892"/>
      <c r="X128" s="892"/>
    </row>
    <row r="129" spans="3:31" ht="44.25" customHeight="1" x14ac:dyDescent="0.35">
      <c r="C129" s="1835" t="s">
        <v>328</v>
      </c>
      <c r="D129" s="1868"/>
      <c r="E129" s="1185" t="s">
        <v>229</v>
      </c>
      <c r="F129" s="1185"/>
      <c r="G129" s="1185"/>
      <c r="H129" s="1185"/>
      <c r="I129" s="1185"/>
      <c r="J129" s="1488" t="s">
        <v>2082</v>
      </c>
      <c r="K129" s="1863"/>
      <c r="L129" s="1863"/>
      <c r="M129" s="1863"/>
      <c r="N129" s="1863"/>
      <c r="O129" s="1864"/>
    </row>
    <row r="130" spans="3:31" ht="39" customHeight="1" thickBot="1" x14ac:dyDescent="0.4">
      <c r="C130" s="1839"/>
      <c r="D130" s="1887"/>
      <c r="E130" s="1853" t="s">
        <v>224</v>
      </c>
      <c r="F130" s="1853"/>
      <c r="G130" s="1853"/>
      <c r="H130" s="1853"/>
      <c r="I130" s="1853"/>
      <c r="J130" s="1854" t="s">
        <v>15</v>
      </c>
      <c r="K130" s="1854"/>
      <c r="L130" s="1854"/>
      <c r="M130" s="1854"/>
      <c r="N130" s="1854"/>
      <c r="O130" s="1855"/>
    </row>
    <row r="131" spans="3:31" s="41" customFormat="1" ht="39" customHeight="1" thickBot="1" x14ac:dyDescent="0.4">
      <c r="C131" s="1934"/>
      <c r="D131" s="1934"/>
      <c r="E131" s="1934"/>
      <c r="F131" s="1934"/>
      <c r="G131" s="1934"/>
      <c r="H131" s="1934"/>
      <c r="I131" s="1934"/>
      <c r="J131" s="1934"/>
      <c r="K131" s="1934"/>
      <c r="L131" s="1934"/>
      <c r="M131" s="1934"/>
      <c r="N131" s="1934"/>
      <c r="O131" s="1934"/>
      <c r="AE131" s="186"/>
    </row>
    <row r="132" spans="3:31" ht="39" customHeight="1" x14ac:dyDescent="0.35">
      <c r="C132" s="1842" t="s">
        <v>329</v>
      </c>
      <c r="D132" s="1843"/>
      <c r="E132" s="1846" t="s">
        <v>2221</v>
      </c>
      <c r="F132" s="1846"/>
      <c r="G132" s="1846"/>
      <c r="H132" s="1846"/>
      <c r="I132" s="1846"/>
      <c r="J132" s="1846"/>
      <c r="K132" s="1846"/>
      <c r="L132" s="1846"/>
      <c r="M132" s="1846"/>
      <c r="N132" s="1846"/>
      <c r="O132" s="1847"/>
    </row>
    <row r="133" spans="3:31" ht="39" customHeight="1" thickBot="1" x14ac:dyDescent="0.4">
      <c r="C133" s="1844"/>
      <c r="D133" s="1845"/>
      <c r="E133" s="1848"/>
      <c r="F133" s="1848"/>
      <c r="G133" s="1848"/>
      <c r="H133" s="1848"/>
      <c r="I133" s="1848"/>
      <c r="J133" s="1848"/>
      <c r="K133" s="1848"/>
      <c r="L133" s="1848"/>
      <c r="M133" s="1848"/>
      <c r="N133" s="1848"/>
      <c r="O133" s="1849"/>
    </row>
  </sheetData>
  <sheetProtection algorithmName="SHA-512" hashValue="eVX5hXPsmOkMBZWds6QpItZS6L/PWyM6w9YYQ74RuKiJTliB0gxcyXG6jIc9JEJfK+iFPvFfWIlLC3henlGTfA==" saltValue="/Af1qVc9YOGBOj4NNfwb7Q==" spinCount="100000" sheet="1" selectLockedCells="1"/>
  <dataConsolidate link="1"/>
  <mergeCells count="214">
    <mergeCell ref="J77:O77"/>
    <mergeCell ref="E91:I91"/>
    <mergeCell ref="J91:O91"/>
    <mergeCell ref="E78:O78"/>
    <mergeCell ref="E80:O80"/>
    <mergeCell ref="E79:I79"/>
    <mergeCell ref="J79:O79"/>
    <mergeCell ref="C48:O49"/>
    <mergeCell ref="E62:O62"/>
    <mergeCell ref="E63:I63"/>
    <mergeCell ref="J63:O63"/>
    <mergeCell ref="E64:O64"/>
    <mergeCell ref="E65:I65"/>
    <mergeCell ref="J65:O65"/>
    <mergeCell ref="E66:O66"/>
    <mergeCell ref="E67:I67"/>
    <mergeCell ref="J67:O67"/>
    <mergeCell ref="C55:D67"/>
    <mergeCell ref="E60:O60"/>
    <mergeCell ref="C123:D124"/>
    <mergeCell ref="C125:D126"/>
    <mergeCell ref="C127:D128"/>
    <mergeCell ref="C129:D130"/>
    <mergeCell ref="E58:O58"/>
    <mergeCell ref="E115:I115"/>
    <mergeCell ref="J115:O115"/>
    <mergeCell ref="C117:D118"/>
    <mergeCell ref="C121:O121"/>
    <mergeCell ref="E124:I124"/>
    <mergeCell ref="J124:O124"/>
    <mergeCell ref="E123:I123"/>
    <mergeCell ref="J123:O123"/>
    <mergeCell ref="J129:O129"/>
    <mergeCell ref="E122:O122"/>
    <mergeCell ref="E113:I113"/>
    <mergeCell ref="J113:O113"/>
    <mergeCell ref="C113:D114"/>
    <mergeCell ref="E114:I114"/>
    <mergeCell ref="E112:O112"/>
    <mergeCell ref="C112:D112"/>
    <mergeCell ref="C111:D111"/>
    <mergeCell ref="E111:O111"/>
    <mergeCell ref="E92:O92"/>
    <mergeCell ref="C131:O131"/>
    <mergeCell ref="P118:X118"/>
    <mergeCell ref="P126:X126"/>
    <mergeCell ref="P128:X128"/>
    <mergeCell ref="B2:R2"/>
    <mergeCell ref="C54:D54"/>
    <mergeCell ref="E54:I54"/>
    <mergeCell ref="J54:O54"/>
    <mergeCell ref="E61:I61"/>
    <mergeCell ref="J61:O61"/>
    <mergeCell ref="E126:I126"/>
    <mergeCell ref="J126:O126"/>
    <mergeCell ref="E130:I130"/>
    <mergeCell ref="J130:O130"/>
    <mergeCell ref="E128:I128"/>
    <mergeCell ref="J128:O128"/>
    <mergeCell ref="E125:I125"/>
    <mergeCell ref="J125:O125"/>
    <mergeCell ref="E55:O55"/>
    <mergeCell ref="E127:I127"/>
    <mergeCell ref="J127:O127"/>
    <mergeCell ref="E129:I129"/>
    <mergeCell ref="C122:D122"/>
    <mergeCell ref="B3:G3"/>
    <mergeCell ref="A36:AE36"/>
    <mergeCell ref="A37:AE37"/>
    <mergeCell ref="A47:AE47"/>
    <mergeCell ref="A30:AE30"/>
    <mergeCell ref="A31:AE31"/>
    <mergeCell ref="A32:AE32"/>
    <mergeCell ref="A33:AE33"/>
    <mergeCell ref="A34:AE34"/>
    <mergeCell ref="A35:AE35"/>
    <mergeCell ref="A43:H43"/>
    <mergeCell ref="A42:V42"/>
    <mergeCell ref="I43:V43"/>
    <mergeCell ref="A39:AE39"/>
    <mergeCell ref="A44:H44"/>
    <mergeCell ref="I44:V44"/>
    <mergeCell ref="A38:AE38"/>
    <mergeCell ref="A40:AE40"/>
    <mergeCell ref="A45:H45"/>
    <mergeCell ref="I45:V4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J119:O119"/>
    <mergeCell ref="E57:I57"/>
    <mergeCell ref="J57:O57"/>
    <mergeCell ref="C51:D51"/>
    <mergeCell ref="E51:O51"/>
    <mergeCell ref="C52:O52"/>
    <mergeCell ref="E68:O68"/>
    <mergeCell ref="E88:I88"/>
    <mergeCell ref="J88:O88"/>
    <mergeCell ref="E106:I106"/>
    <mergeCell ref="J106:O106"/>
    <mergeCell ref="C68:D68"/>
    <mergeCell ref="E59:I59"/>
    <mergeCell ref="C89:D106"/>
    <mergeCell ref="C107:D107"/>
    <mergeCell ref="E107:O107"/>
    <mergeCell ref="C108:D108"/>
    <mergeCell ref="E108:O108"/>
    <mergeCell ref="J59:O59"/>
    <mergeCell ref="E56:O56"/>
    <mergeCell ref="J114:O114"/>
    <mergeCell ref="C119:D120"/>
    <mergeCell ref="E94:O94"/>
    <mergeCell ref="E96:O96"/>
    <mergeCell ref="V106:Z106"/>
    <mergeCell ref="AA106:AF106"/>
    <mergeCell ref="C132:D133"/>
    <mergeCell ref="E132:O133"/>
    <mergeCell ref="E72:I72"/>
    <mergeCell ref="J72:O72"/>
    <mergeCell ref="C110:O110"/>
    <mergeCell ref="E118:I118"/>
    <mergeCell ref="J118:O118"/>
    <mergeCell ref="E120:I120"/>
    <mergeCell ref="J120:O120"/>
    <mergeCell ref="E116:I116"/>
    <mergeCell ref="J116:O116"/>
    <mergeCell ref="C115:D116"/>
    <mergeCell ref="E117:I117"/>
    <mergeCell ref="J117:O117"/>
    <mergeCell ref="E119:I119"/>
    <mergeCell ref="V107:AF107"/>
    <mergeCell ref="T108:U108"/>
    <mergeCell ref="V108:AF108"/>
    <mergeCell ref="V72:Z72"/>
    <mergeCell ref="AA72:AF72"/>
    <mergeCell ref="V88:Z88"/>
    <mergeCell ref="AA88:AF88"/>
    <mergeCell ref="V89:Z89"/>
    <mergeCell ref="AA89:AF89"/>
    <mergeCell ref="C71:D88"/>
    <mergeCell ref="E71:O71"/>
    <mergeCell ref="E81:I81"/>
    <mergeCell ref="J81:O81"/>
    <mergeCell ref="E85:O85"/>
    <mergeCell ref="E86:I86"/>
    <mergeCell ref="J86:O86"/>
    <mergeCell ref="T71:U88"/>
    <mergeCell ref="E87:I87"/>
    <mergeCell ref="J87:O87"/>
    <mergeCell ref="E73:I73"/>
    <mergeCell ref="J73:O73"/>
    <mergeCell ref="E75:I75"/>
    <mergeCell ref="J75:O75"/>
    <mergeCell ref="E77:I77"/>
    <mergeCell ref="E74:O74"/>
    <mergeCell ref="E76:O76"/>
    <mergeCell ref="E82:O82"/>
    <mergeCell ref="E83:I83"/>
    <mergeCell ref="J83:O83"/>
    <mergeCell ref="E84:I84"/>
    <mergeCell ref="J84:O84"/>
    <mergeCell ref="T107:U107"/>
    <mergeCell ref="E89:O89"/>
    <mergeCell ref="E90:I90"/>
    <mergeCell ref="J90:O90"/>
    <mergeCell ref="E99:I99"/>
    <mergeCell ref="J99:O99"/>
    <mergeCell ref="E103:O103"/>
    <mergeCell ref="E104:I104"/>
    <mergeCell ref="J104:O104"/>
    <mergeCell ref="E93:I93"/>
    <mergeCell ref="J93:O93"/>
    <mergeCell ref="E95:I95"/>
    <mergeCell ref="J95:O95"/>
    <mergeCell ref="E97:I97"/>
    <mergeCell ref="J97:O97"/>
    <mergeCell ref="E98:O98"/>
    <mergeCell ref="E100:O100"/>
    <mergeCell ref="E101:I101"/>
    <mergeCell ref="J101:O101"/>
    <mergeCell ref="E102:I102"/>
    <mergeCell ref="J102:O102"/>
    <mergeCell ref="T89:U106"/>
    <mergeCell ref="E105:I105"/>
    <mergeCell ref="J105:O105"/>
  </mergeCells>
  <conditionalFormatting sqref="R29">
    <cfRule type="cellIs" dxfId="200" priority="621" stopIfTrue="1" operator="between">
      <formula>$G$57</formula>
      <formula>$I$57</formula>
    </cfRule>
  </conditionalFormatting>
  <conditionalFormatting sqref="N17">
    <cfRule type="expression" dxfId="199" priority="470" stopIfTrue="1">
      <formula>OR($A17="nicht relevant",$A17="EZ")</formula>
    </cfRule>
    <cfRule type="cellIs" dxfId="198" priority="623" stopIfTrue="1" operator="lessThan">
      <formula>0</formula>
    </cfRule>
  </conditionalFormatting>
  <conditionalFormatting sqref="Q17">
    <cfRule type="expression" dxfId="197" priority="415" stopIfTrue="1">
      <formula>OR($A17="nicht relevant",$A17="EZ")</formula>
    </cfRule>
    <cfRule type="cellIs" dxfId="196" priority="624" stopIfTrue="1" operator="lessThan">
      <formula>0</formula>
    </cfRule>
  </conditionalFormatting>
  <conditionalFormatting sqref="E17">
    <cfRule type="expression" dxfId="195" priority="625" stopIfTrue="1">
      <formula>OR(A17="nicht relevant",A17="EZ")</formula>
    </cfRule>
    <cfRule type="expression" dxfId="194" priority="626" stopIfTrue="1">
      <formula>LEN(TRIM(E17))=0</formula>
    </cfRule>
  </conditionalFormatting>
  <conditionalFormatting sqref="F17">
    <cfRule type="expression" dxfId="193" priority="627" stopIfTrue="1">
      <formula>OR(A17="nicht relevant",A17="EZ")</formula>
    </cfRule>
    <cfRule type="expression" dxfId="192" priority="628" stopIfTrue="1">
      <formula>LEN(TRIM(F17))=0</formula>
    </cfRule>
  </conditionalFormatting>
  <conditionalFormatting sqref="G17">
    <cfRule type="expression" dxfId="191" priority="629" stopIfTrue="1">
      <formula>OR(A17="nicht relevant",A17="EZ")</formula>
    </cfRule>
    <cfRule type="expression" dxfId="190" priority="630" stopIfTrue="1">
      <formula>LEN(TRIM(G17))=0</formula>
    </cfRule>
  </conditionalFormatting>
  <conditionalFormatting sqref="H17">
    <cfRule type="expression" dxfId="189" priority="631" stopIfTrue="1">
      <formula>OR(A17="nicht relevant",A17="EZ")</formula>
    </cfRule>
    <cfRule type="expression" dxfId="188" priority="632" stopIfTrue="1">
      <formula>LEN(TRIM(H17))=0</formula>
    </cfRule>
  </conditionalFormatting>
  <conditionalFormatting sqref="I17">
    <cfRule type="expression" dxfId="187" priority="633" stopIfTrue="1">
      <formula>OR(A17="nicht relevant",A17="EZ")</formula>
    </cfRule>
    <cfRule type="expression" dxfId="186" priority="634" stopIfTrue="1">
      <formula>LEN(TRIM(I17))=0</formula>
    </cfRule>
  </conditionalFormatting>
  <conditionalFormatting sqref="J17">
    <cfRule type="expression" dxfId="185" priority="635" stopIfTrue="1">
      <formula>OR(A17="nicht relevant",A17="EZ")</formula>
    </cfRule>
    <cfRule type="expression" dxfId="184" priority="636" stopIfTrue="1">
      <formula>LEN(TRIM(J17))=0</formula>
    </cfRule>
  </conditionalFormatting>
  <conditionalFormatting sqref="K17">
    <cfRule type="expression" dxfId="183" priority="637" stopIfTrue="1">
      <formula>OR(A17="nicht relevant",A17="EZ")</formula>
    </cfRule>
    <cfRule type="expression" dxfId="182" priority="638" stopIfTrue="1">
      <formula>LEN(TRIM(K17))=0</formula>
    </cfRule>
  </conditionalFormatting>
  <conditionalFormatting sqref="M17:M25">
    <cfRule type="expression" dxfId="181" priority="471" stopIfTrue="1">
      <formula>OR($A17="nicht relevant",$A17="EZ")</formula>
    </cfRule>
    <cfRule type="expression" dxfId="180" priority="639" stopIfTrue="1">
      <formula>LEN(TRIM($M17))=0</formula>
    </cfRule>
    <cfRule type="cellIs" dxfId="179" priority="640" stopIfTrue="1" operator="greaterThan">
      <formula>$C17</formula>
    </cfRule>
  </conditionalFormatting>
  <conditionalFormatting sqref="O17:O25">
    <cfRule type="expression" dxfId="178" priority="641" stopIfTrue="1">
      <formula>OR($A17="nicht relevant",$A17="EZ")</formula>
    </cfRule>
    <cfRule type="expression" dxfId="177" priority="642" stopIfTrue="1">
      <formula>LEN(TRIM($O17))=0</formula>
    </cfRule>
  </conditionalFormatting>
  <conditionalFormatting sqref="P17:P25">
    <cfRule type="expression" dxfId="176" priority="643" stopIfTrue="1">
      <formula>OR($A17="nicht relevant",$A17="EZ")</formula>
    </cfRule>
    <cfRule type="expression" dxfId="175" priority="644" stopIfTrue="1">
      <formula>LEN(TRIM($P17))=0</formula>
    </cfRule>
  </conditionalFormatting>
  <conditionalFormatting sqref="U17:U25">
    <cfRule type="expression" dxfId="174" priority="645" stopIfTrue="1">
      <formula>OR($A17="nicht relevant",$A17="EZ")</formula>
    </cfRule>
    <cfRule type="expression" dxfId="173" priority="646" stopIfTrue="1">
      <formula>LEN(TRIM($U17))=0</formula>
    </cfRule>
  </conditionalFormatting>
  <conditionalFormatting sqref="V17:V25">
    <cfRule type="expression" dxfId="172" priority="358" stopIfTrue="1">
      <formula>OR($A17="nicht relevant",$A17="EZ")</formula>
    </cfRule>
    <cfRule type="expression" dxfId="171" priority="647" stopIfTrue="1">
      <formula>LEN(TRIM($V17))=0</formula>
    </cfRule>
    <cfRule type="cellIs" dxfId="170" priority="648" stopIfTrue="1" operator="greaterThan">
      <formula>$U17</formula>
    </cfRule>
  </conditionalFormatting>
  <conditionalFormatting sqref="W17:W25">
    <cfRule type="expression" dxfId="169" priority="330" stopIfTrue="1">
      <formula>OR($A17="nicht relevant",$A17="EZ")</formula>
    </cfRule>
    <cfRule type="expression" dxfId="168" priority="649" stopIfTrue="1">
      <formula>LEN(TRIM($W17))=0</formula>
    </cfRule>
    <cfRule type="cellIs" dxfId="167" priority="650" stopIfTrue="1" operator="greaterThan">
      <formula>$U17</formula>
    </cfRule>
  </conditionalFormatting>
  <conditionalFormatting sqref="X17:X25">
    <cfRule type="expression" dxfId="166" priority="301" stopIfTrue="1">
      <formula>OR($A17="nicht relevant",$A17="EZ")</formula>
    </cfRule>
    <cfRule type="expression" dxfId="165" priority="651" stopIfTrue="1">
      <formula>LEN(TRIM($X17))=0</formula>
    </cfRule>
    <cfRule type="cellIs" dxfId="164" priority="652" stopIfTrue="1" operator="greaterThan">
      <formula>$U17</formula>
    </cfRule>
  </conditionalFormatting>
  <conditionalFormatting sqref="Y17:Y25">
    <cfRule type="expression" dxfId="163" priority="302" stopIfTrue="1">
      <formula>OR($A17="nicht relevant",$A17="EZ")</formula>
    </cfRule>
    <cfRule type="expression" dxfId="162" priority="653" stopIfTrue="1">
      <formula>LEN(TRIM($Y17))=0</formula>
    </cfRule>
    <cfRule type="cellIs" dxfId="161" priority="654" stopIfTrue="1" operator="greaterThan">
      <formula>$U17</formula>
    </cfRule>
  </conditionalFormatting>
  <conditionalFormatting sqref="Z17:Z25">
    <cfRule type="expression" dxfId="160" priority="655" stopIfTrue="1">
      <formula>OR($A17="nicht relevant",$A17="EZ")</formula>
    </cfRule>
    <cfRule type="expression" dxfId="159" priority="656" stopIfTrue="1">
      <formula>LEN(TRIM($Z17))=0</formula>
    </cfRule>
  </conditionalFormatting>
  <conditionalFormatting sqref="AA17:AA25">
    <cfRule type="expression" dxfId="158" priority="228" stopIfTrue="1">
      <formula>OR($A17="nicht relevant",$A17="EZ")</formula>
    </cfRule>
    <cfRule type="expression" dxfId="157" priority="657" stopIfTrue="1">
      <formula>LEN(TRIM($AA17))=0</formula>
    </cfRule>
    <cfRule type="cellIs" dxfId="156" priority="658" stopIfTrue="1" operator="greaterThan">
      <formula>$Z17</formula>
    </cfRule>
  </conditionalFormatting>
  <conditionalFormatting sqref="AB17:AB25">
    <cfRule type="expression" dxfId="155" priority="200" stopIfTrue="1">
      <formula>OR($A17="nicht relevant",$A17="EZ")</formula>
    </cfRule>
    <cfRule type="expression" dxfId="154" priority="659" stopIfTrue="1">
      <formula>LEN(TRIM($AB17))=0</formula>
    </cfRule>
    <cfRule type="cellIs" dxfId="153" priority="660" stopIfTrue="1" operator="greaterThan">
      <formula>$Z17</formula>
    </cfRule>
  </conditionalFormatting>
  <conditionalFormatting sqref="AC17:AC25">
    <cfRule type="expression" dxfId="152" priority="199" stopIfTrue="1">
      <formula>OR($A17="nicht relevant",$A17="EZ")</formula>
    </cfRule>
    <cfRule type="expression" dxfId="151" priority="661" stopIfTrue="1">
      <formula>LEN(TRIM($AC17))=0</formula>
    </cfRule>
    <cfRule type="cellIs" dxfId="150" priority="662" stopIfTrue="1" operator="greaterThan">
      <formula>$Z17</formula>
    </cfRule>
  </conditionalFormatting>
  <conditionalFormatting sqref="AD17:AD25">
    <cfRule type="expression" dxfId="149" priority="198" stopIfTrue="1">
      <formula>OR($A17="nicht relevant",$A17="EZ")</formula>
    </cfRule>
    <cfRule type="expression" dxfId="148" priority="663" stopIfTrue="1">
      <formula>LEN(TRIM($AD17))=0</formula>
    </cfRule>
    <cfRule type="cellIs" dxfId="147" priority="664" stopIfTrue="1" operator="greaterThan">
      <formula>$Z17</formula>
    </cfRule>
  </conditionalFormatting>
  <conditionalFormatting sqref="AE17:AE25">
    <cfRule type="expression" dxfId="146" priority="665" stopIfTrue="1">
      <formula>OR($A17="nicht relevant",$A17="EZ")</formula>
    </cfRule>
    <cfRule type="expression" dxfId="145" priority="666" stopIfTrue="1">
      <formula>LEN(TRIM($AE17))=0</formula>
    </cfRule>
  </conditionalFormatting>
  <conditionalFormatting sqref="D18:D26">
    <cfRule type="expression" dxfId="144" priority="616" stopIfTrue="1">
      <formula>OR($A18="nicht relevant",$A18="EZ")</formula>
    </cfRule>
    <cfRule type="expression" dxfId="143" priority="617" stopIfTrue="1">
      <formula>LEN(TRIM($D18))=0</formula>
    </cfRule>
  </conditionalFormatting>
  <conditionalFormatting sqref="F18:F26">
    <cfRule type="expression" dxfId="142" priority="614" stopIfTrue="1">
      <formula>OR($A18="nicht relevant",$A18="EZ")</formula>
    </cfRule>
    <cfRule type="expression" dxfId="141" priority="615" stopIfTrue="1">
      <formula>LEN(TRIM($F18))=0</formula>
    </cfRule>
  </conditionalFormatting>
  <conditionalFormatting sqref="E18:E26">
    <cfRule type="expression" dxfId="140" priority="612" stopIfTrue="1">
      <formula>OR($A18="nicht relevant",$A18="EZ")</formula>
    </cfRule>
    <cfRule type="expression" dxfId="139" priority="613" stopIfTrue="1">
      <formula>LEN(TRIM($E18))=0</formula>
    </cfRule>
  </conditionalFormatting>
  <conditionalFormatting sqref="G18:G26">
    <cfRule type="expression" dxfId="138" priority="610" stopIfTrue="1">
      <formula>OR($A18="nicht relevant",$A18="EZ")</formula>
    </cfRule>
    <cfRule type="expression" dxfId="137" priority="611" stopIfTrue="1">
      <formula>LEN(TRIM($G18))=0</formula>
    </cfRule>
  </conditionalFormatting>
  <conditionalFormatting sqref="H18:H26">
    <cfRule type="expression" dxfId="136" priority="608" stopIfTrue="1">
      <formula>OR($A18="nicht relevant",$A18="EZ")</formula>
    </cfRule>
    <cfRule type="expression" dxfId="135" priority="609" stopIfTrue="1">
      <formula>LEN(TRIM($H18))=0</formula>
    </cfRule>
  </conditionalFormatting>
  <conditionalFormatting sqref="I18:I26">
    <cfRule type="expression" dxfId="134" priority="606" stopIfTrue="1">
      <formula>OR($A18="nicht relevant",$A18="EZ")</formula>
    </cfRule>
    <cfRule type="expression" dxfId="133" priority="607" stopIfTrue="1">
      <formula>LEN(TRIM($I18))=0</formula>
    </cfRule>
  </conditionalFormatting>
  <conditionalFormatting sqref="J18:J26">
    <cfRule type="expression" dxfId="132" priority="604" stopIfTrue="1">
      <formula>OR($A18="nicht relevant",$A18="EZ")</formula>
    </cfRule>
    <cfRule type="expression" dxfId="131" priority="605" stopIfTrue="1">
      <formula>LEN(TRIM($J18))=0</formula>
    </cfRule>
  </conditionalFormatting>
  <conditionalFormatting sqref="K18:K26">
    <cfRule type="expression" dxfId="130" priority="602" stopIfTrue="1">
      <formula>OR($A18="nicht relevant",$A18="EZ")</formula>
    </cfRule>
    <cfRule type="expression" dxfId="129" priority="603" stopIfTrue="1">
      <formula>LEN(TRIM($K18))=0</formula>
    </cfRule>
  </conditionalFormatting>
  <conditionalFormatting sqref="D17">
    <cfRule type="expression" dxfId="128" priority="600" stopIfTrue="1">
      <formula>OR(A17="nicht relevant",A17="EZ")</formula>
    </cfRule>
    <cfRule type="expression" dxfId="127" priority="601" stopIfTrue="1">
      <formula>LEN(TRIM(D17))=0</formula>
    </cfRule>
  </conditionalFormatting>
  <conditionalFormatting sqref="N18">
    <cfRule type="expression" dxfId="126" priority="468" stopIfTrue="1">
      <formula>OR($A18="nicht relevant",$A18="EZ")</formula>
    </cfRule>
    <cfRule type="cellIs" dxfId="125" priority="469" stopIfTrue="1" operator="lessThan">
      <formula>0</formula>
    </cfRule>
  </conditionalFormatting>
  <conditionalFormatting sqref="N19">
    <cfRule type="expression" dxfId="124" priority="466" stopIfTrue="1">
      <formula>OR($A19="nicht relevant",$A19="EZ")</formula>
    </cfRule>
    <cfRule type="cellIs" dxfId="123" priority="467" stopIfTrue="1" operator="lessThan">
      <formula>0</formula>
    </cfRule>
  </conditionalFormatting>
  <conditionalFormatting sqref="N20">
    <cfRule type="expression" dxfId="122" priority="464" stopIfTrue="1">
      <formula>OR($A20="nicht relevant",$A20="EZ")</formula>
    </cfRule>
    <cfRule type="cellIs" dxfId="121" priority="465" stopIfTrue="1" operator="lessThan">
      <formula>0</formula>
    </cfRule>
  </conditionalFormatting>
  <conditionalFormatting sqref="N21">
    <cfRule type="expression" dxfId="120" priority="462" stopIfTrue="1">
      <formula>OR($A21="nicht relevant",$A21="EZ")</formula>
    </cfRule>
    <cfRule type="cellIs" dxfId="119" priority="463" stopIfTrue="1" operator="lessThan">
      <formula>0</formula>
    </cfRule>
  </conditionalFormatting>
  <conditionalFormatting sqref="N22">
    <cfRule type="expression" dxfId="118" priority="460" stopIfTrue="1">
      <formula>OR($A22="nicht relevant",$A22="EZ")</formula>
    </cfRule>
    <cfRule type="cellIs" dxfId="117" priority="461" stopIfTrue="1" operator="lessThan">
      <formula>0</formula>
    </cfRule>
  </conditionalFormatting>
  <conditionalFormatting sqref="N23">
    <cfRule type="expression" dxfId="116" priority="458" stopIfTrue="1">
      <formula>OR($A23="nicht relevant",$A23="EZ")</formula>
    </cfRule>
    <cfRule type="cellIs" dxfId="115" priority="459" stopIfTrue="1" operator="lessThan">
      <formula>0</formula>
    </cfRule>
  </conditionalFormatting>
  <conditionalFormatting sqref="N24">
    <cfRule type="expression" dxfId="114" priority="456" stopIfTrue="1">
      <formula>OR($A24="nicht relevant",$A24="EZ")</formula>
    </cfRule>
    <cfRule type="cellIs" dxfId="113" priority="457" stopIfTrue="1" operator="lessThan">
      <formula>0</formula>
    </cfRule>
  </conditionalFormatting>
  <conditionalFormatting sqref="N25">
    <cfRule type="expression" dxfId="112" priority="454" stopIfTrue="1">
      <formula>OR($A25="nicht relevant",$A25="EZ")</formula>
    </cfRule>
    <cfRule type="cellIs" dxfId="111" priority="455" stopIfTrue="1" operator="lessThan">
      <formula>0</formula>
    </cfRule>
  </conditionalFormatting>
  <conditionalFormatting sqref="Q18">
    <cfRule type="expression" dxfId="110" priority="413" stopIfTrue="1">
      <formula>OR($A18="nicht relevant",$A18="EZ")</formula>
    </cfRule>
    <cfRule type="cellIs" dxfId="109" priority="414" stopIfTrue="1" operator="lessThan">
      <formula>0</formula>
    </cfRule>
  </conditionalFormatting>
  <conditionalFormatting sqref="Q19">
    <cfRule type="expression" dxfId="108" priority="411" stopIfTrue="1">
      <formula>OR($A19="nicht relevant",$A19="EZ")</formula>
    </cfRule>
    <cfRule type="cellIs" dxfId="107" priority="412" stopIfTrue="1" operator="lessThan">
      <formula>0</formula>
    </cfRule>
  </conditionalFormatting>
  <conditionalFormatting sqref="Q20">
    <cfRule type="expression" dxfId="106" priority="409" stopIfTrue="1">
      <formula>OR($A20="nicht relevant",$A20="EZ")</formula>
    </cfRule>
    <cfRule type="cellIs" dxfId="105" priority="410" stopIfTrue="1" operator="lessThan">
      <formula>0</formula>
    </cfRule>
  </conditionalFormatting>
  <conditionalFormatting sqref="Q21">
    <cfRule type="expression" dxfId="104" priority="407" stopIfTrue="1">
      <formula>OR($A21="nicht relevant",$A21="EZ")</formula>
    </cfRule>
    <cfRule type="cellIs" dxfId="103" priority="408" stopIfTrue="1" operator="lessThan">
      <formula>0</formula>
    </cfRule>
  </conditionalFormatting>
  <conditionalFormatting sqref="Q22">
    <cfRule type="expression" dxfId="102" priority="405" stopIfTrue="1">
      <formula>OR($A22="nicht relevant",$A22="EZ")</formula>
    </cfRule>
    <cfRule type="cellIs" dxfId="101" priority="406" stopIfTrue="1" operator="lessThan">
      <formula>0</formula>
    </cfRule>
  </conditionalFormatting>
  <conditionalFormatting sqref="Q23">
    <cfRule type="expression" dxfId="100" priority="403" stopIfTrue="1">
      <formula>OR($A23="nicht relevant",$A23="EZ")</formula>
    </cfRule>
    <cfRule type="cellIs" dxfId="99" priority="404" stopIfTrue="1" operator="lessThan">
      <formula>0</formula>
    </cfRule>
  </conditionalFormatting>
  <conditionalFormatting sqref="Q24">
    <cfRule type="expression" dxfId="98" priority="401" stopIfTrue="1">
      <formula>OR($A24="nicht relevant",$A24="EZ")</formula>
    </cfRule>
    <cfRule type="cellIs" dxfId="97" priority="402" stopIfTrue="1" operator="lessThan">
      <formula>0</formula>
    </cfRule>
  </conditionalFormatting>
  <conditionalFormatting sqref="Q25">
    <cfRule type="expression" dxfId="96" priority="399" stopIfTrue="1">
      <formula>OR($A25="nicht relevant",$A25="EZ")</formula>
    </cfRule>
    <cfRule type="cellIs" dxfId="95" priority="400" stopIfTrue="1" operator="lessThan">
      <formula>0</formula>
    </cfRule>
  </conditionalFormatting>
  <conditionalFormatting sqref="T17">
    <cfRule type="expression" dxfId="94" priority="395" stopIfTrue="1">
      <formula>OR($A17="nicht relevant",$A17="EZ")</formula>
    </cfRule>
    <cfRule type="cellIs" dxfId="93" priority="396" stopIfTrue="1" operator="lessThan">
      <formula>0</formula>
    </cfRule>
  </conditionalFormatting>
  <conditionalFormatting sqref="T18">
    <cfRule type="expression" dxfId="92" priority="393" stopIfTrue="1">
      <formula>OR($A18="nicht relevant",$A18="EZ")</formula>
    </cfRule>
    <cfRule type="cellIs" dxfId="91" priority="394" stopIfTrue="1" operator="lessThan">
      <formula>0</formula>
    </cfRule>
  </conditionalFormatting>
  <conditionalFormatting sqref="T19">
    <cfRule type="expression" dxfId="90" priority="391" stopIfTrue="1">
      <formula>OR($A19="nicht relevant",$A19="EZ")</formula>
    </cfRule>
    <cfRule type="cellIs" dxfId="89" priority="392" stopIfTrue="1" operator="lessThan">
      <formula>0</formula>
    </cfRule>
  </conditionalFormatting>
  <conditionalFormatting sqref="T20">
    <cfRule type="expression" dxfId="88" priority="389" stopIfTrue="1">
      <formula>OR($A20="nicht relevant",$A20="EZ")</formula>
    </cfRule>
    <cfRule type="cellIs" dxfId="87" priority="390" stopIfTrue="1" operator="lessThan">
      <formula>0</formula>
    </cfRule>
  </conditionalFormatting>
  <conditionalFormatting sqref="T21">
    <cfRule type="expression" dxfId="86" priority="387" stopIfTrue="1">
      <formula>OR($A21="nicht relevant",$A21="EZ")</formula>
    </cfRule>
    <cfRule type="cellIs" dxfId="85" priority="388" stopIfTrue="1" operator="lessThan">
      <formula>0</formula>
    </cfRule>
  </conditionalFormatting>
  <conditionalFormatting sqref="T22">
    <cfRule type="expression" dxfId="84" priority="385" stopIfTrue="1">
      <formula>OR($A22="nicht relevant",$A22="EZ")</formula>
    </cfRule>
    <cfRule type="cellIs" dxfId="83" priority="386" stopIfTrue="1" operator="lessThan">
      <formula>0</formula>
    </cfRule>
  </conditionalFormatting>
  <conditionalFormatting sqref="T23">
    <cfRule type="expression" dxfId="82" priority="383" stopIfTrue="1">
      <formula>OR($A23="nicht relevant",$A23="EZ")</formula>
    </cfRule>
    <cfRule type="cellIs" dxfId="81" priority="384" stopIfTrue="1" operator="lessThan">
      <formula>0</formula>
    </cfRule>
  </conditionalFormatting>
  <conditionalFormatting sqref="T24">
    <cfRule type="expression" dxfId="80" priority="381" stopIfTrue="1">
      <formula>OR($A24="nicht relevant",$A24="EZ")</formula>
    </cfRule>
    <cfRule type="cellIs" dxfId="79" priority="382" stopIfTrue="1" operator="lessThan">
      <formula>0</formula>
    </cfRule>
  </conditionalFormatting>
  <conditionalFormatting sqref="T25">
    <cfRule type="expression" dxfId="78" priority="379" stopIfTrue="1">
      <formula>OR($A25="nicht relevant",$A25="EZ")</formula>
    </cfRule>
    <cfRule type="cellIs" dxfId="77" priority="380" stopIfTrue="1" operator="lessThan">
      <formula>0</formula>
    </cfRule>
  </conditionalFormatting>
  <conditionalFormatting sqref="R17:R25">
    <cfRule type="expression" dxfId="76" priority="667" stopIfTrue="1">
      <formula>OR($A17="nicht relevant",$A17="EZ")</formula>
    </cfRule>
    <cfRule type="expression" dxfId="75" priority="668" stopIfTrue="1">
      <formula>LEN(TRIM($R17))=0</formula>
    </cfRule>
  </conditionalFormatting>
  <conditionalFormatting sqref="D27">
    <cfRule type="expression" dxfId="74" priority="71" stopIfTrue="1">
      <formula>OR($A$27="nicht relevant",$A$27="EZ")</formula>
    </cfRule>
  </conditionalFormatting>
  <conditionalFormatting sqref="E27">
    <cfRule type="expression" dxfId="73" priority="70" stopIfTrue="1">
      <formula>OR($A$27="nicht relevant",$A$27="EZ")</formula>
    </cfRule>
  </conditionalFormatting>
  <conditionalFormatting sqref="F27">
    <cfRule type="expression" dxfId="72" priority="69" stopIfTrue="1">
      <formula>OR($A$27="nicht relevant",$A$27="EZ")</formula>
    </cfRule>
  </conditionalFormatting>
  <conditionalFormatting sqref="G27">
    <cfRule type="expression" dxfId="71" priority="68" stopIfTrue="1">
      <formula>OR($A$27="nicht relevant",$A$27="EZ")</formula>
    </cfRule>
  </conditionalFormatting>
  <conditionalFormatting sqref="H27">
    <cfRule type="expression" dxfId="70" priority="67" stopIfTrue="1">
      <formula>OR($A$27="nicht relevant",$A$27="EZ")</formula>
    </cfRule>
  </conditionalFormatting>
  <conditionalFormatting sqref="I27">
    <cfRule type="expression" dxfId="69" priority="66" stopIfTrue="1">
      <formula>OR($A$27="nicht relevant",$A$27="EZ")</formula>
    </cfRule>
  </conditionalFormatting>
  <conditionalFormatting sqref="J27">
    <cfRule type="expression" dxfId="68" priority="65" stopIfTrue="1">
      <formula>OR($A$27="nicht relevant",$A$27="EZ")</formula>
    </cfRule>
  </conditionalFormatting>
  <conditionalFormatting sqref="K27">
    <cfRule type="expression" dxfId="67" priority="64" stopIfTrue="1">
      <formula>OR($A$27="nicht relevant",$A$27="EZ")</formula>
    </cfRule>
  </conditionalFormatting>
  <conditionalFormatting sqref="R29">
    <cfRule type="cellIs" priority="678" stopIfTrue="1" operator="equal">
      <formula>"---"</formula>
    </cfRule>
    <cfRule type="cellIs" dxfId="66" priority="679" stopIfTrue="1" operator="between">
      <formula>#REF!</formula>
      <formula>#REF!</formula>
    </cfRule>
  </conditionalFormatting>
  <conditionalFormatting sqref="R24:R25">
    <cfRule type="cellIs" dxfId="65" priority="680" stopIfTrue="1" operator="between">
      <formula>#REF!</formula>
      <formula>#REF!</formula>
    </cfRule>
  </conditionalFormatting>
  <conditionalFormatting sqref="C17:C27">
    <cfRule type="expression" dxfId="64" priority="687" stopIfTrue="1">
      <formula>OR($A17="nicht relevant",$A17="EZ")</formula>
    </cfRule>
    <cfRule type="cellIs" dxfId="63" priority="688" stopIfTrue="1" operator="lessThan">
      <formula>#REF!</formula>
    </cfRule>
  </conditionalFormatting>
  <conditionalFormatting sqref="N16">
    <cfRule type="expression" dxfId="62" priority="12" stopIfTrue="1">
      <formula>OR($A16="nicht relevant",$A16="EZ")</formula>
    </cfRule>
    <cfRule type="cellIs" dxfId="61" priority="16" stopIfTrue="1" operator="lessThan">
      <formula>0</formula>
    </cfRule>
  </conditionalFormatting>
  <conditionalFormatting sqref="Q16">
    <cfRule type="expression" dxfId="60" priority="11" stopIfTrue="1">
      <formula>OR($A16="nicht relevant",$A16="EZ")</formula>
    </cfRule>
    <cfRule type="cellIs" dxfId="59" priority="17" stopIfTrue="1" operator="lessThan">
      <formula>0</formula>
    </cfRule>
  </conditionalFormatting>
  <conditionalFormatting sqref="E16">
    <cfRule type="expression" dxfId="58" priority="18" stopIfTrue="1">
      <formula>OR(A16="nicht relevant",A16="EZ")</formula>
    </cfRule>
    <cfRule type="expression" dxfId="57" priority="19" stopIfTrue="1">
      <formula>LEN(TRIM(E16))=0</formula>
    </cfRule>
  </conditionalFormatting>
  <conditionalFormatting sqref="F16">
    <cfRule type="expression" dxfId="56" priority="20" stopIfTrue="1">
      <formula>OR(A16="nicht relevant",A16="EZ")</formula>
    </cfRule>
    <cfRule type="expression" dxfId="55" priority="21" stopIfTrue="1">
      <formula>LEN(TRIM(F16))=0</formula>
    </cfRule>
  </conditionalFormatting>
  <conditionalFormatting sqref="G16">
    <cfRule type="expression" dxfId="54" priority="22" stopIfTrue="1">
      <formula>OR(A16="nicht relevant",A16="EZ")</formula>
    </cfRule>
    <cfRule type="expression" dxfId="53" priority="23" stopIfTrue="1">
      <formula>LEN(TRIM(G16))=0</formula>
    </cfRule>
  </conditionalFormatting>
  <conditionalFormatting sqref="H16">
    <cfRule type="expression" dxfId="52" priority="24" stopIfTrue="1">
      <formula>OR(A16="nicht relevant",A16="EZ")</formula>
    </cfRule>
    <cfRule type="expression" dxfId="51" priority="25" stopIfTrue="1">
      <formula>LEN(TRIM(H16))=0</formula>
    </cfRule>
  </conditionalFormatting>
  <conditionalFormatting sqref="I16">
    <cfRule type="expression" dxfId="50" priority="26" stopIfTrue="1">
      <formula>OR(A16="nicht relevant",A16="EZ")</formula>
    </cfRule>
    <cfRule type="expression" dxfId="49" priority="27" stopIfTrue="1">
      <formula>LEN(TRIM(I16))=0</formula>
    </cfRule>
  </conditionalFormatting>
  <conditionalFormatting sqref="J16">
    <cfRule type="expression" dxfId="48" priority="28" stopIfTrue="1">
      <formula>OR(A16="nicht relevant",A16="EZ")</formula>
    </cfRule>
    <cfRule type="expression" dxfId="47" priority="29" stopIfTrue="1">
      <formula>LEN(TRIM(J16))=0</formula>
    </cfRule>
  </conditionalFormatting>
  <conditionalFormatting sqref="K16">
    <cfRule type="expression" dxfId="46" priority="30" stopIfTrue="1">
      <formula>OR(A16="nicht relevant",A16="EZ")</formula>
    </cfRule>
    <cfRule type="expression" dxfId="45" priority="31" stopIfTrue="1">
      <formula>LEN(TRIM(K16))=0</formula>
    </cfRule>
  </conditionalFormatting>
  <conditionalFormatting sqref="M16">
    <cfRule type="expression" dxfId="44" priority="13" stopIfTrue="1">
      <formula>OR($A16="nicht relevant",$A16="EZ")</formula>
    </cfRule>
    <cfRule type="expression" dxfId="43" priority="32" stopIfTrue="1">
      <formula>LEN(TRIM($M16))=0</formula>
    </cfRule>
    <cfRule type="cellIs" dxfId="42" priority="33" stopIfTrue="1" operator="greaterThan">
      <formula>$C16</formula>
    </cfRule>
  </conditionalFormatting>
  <conditionalFormatting sqref="O16">
    <cfRule type="expression" dxfId="41" priority="34" stopIfTrue="1">
      <formula>OR($A16="nicht relevant",$A16="EZ")</formula>
    </cfRule>
    <cfRule type="expression" dxfId="40" priority="35" stopIfTrue="1">
      <formula>LEN(TRIM($O16))=0</formula>
    </cfRule>
  </conditionalFormatting>
  <conditionalFormatting sqref="P16">
    <cfRule type="expression" dxfId="39" priority="36" stopIfTrue="1">
      <formula>OR($A16="nicht relevant",$A16="EZ")</formula>
    </cfRule>
    <cfRule type="expression" dxfId="38" priority="37" stopIfTrue="1">
      <formula>LEN(TRIM($P16))=0</formula>
    </cfRule>
  </conditionalFormatting>
  <conditionalFormatting sqref="U16">
    <cfRule type="expression" dxfId="37" priority="38" stopIfTrue="1">
      <formula>OR($A16="nicht relevant",$A16="EZ")</formula>
    </cfRule>
    <cfRule type="expression" dxfId="36" priority="39" stopIfTrue="1">
      <formula>LEN(TRIM($U16))=0</formula>
    </cfRule>
  </conditionalFormatting>
  <conditionalFormatting sqref="V16">
    <cfRule type="expression" dxfId="35" priority="8" stopIfTrue="1">
      <formula>OR($A16="nicht relevant",$A16="EZ")</formula>
    </cfRule>
    <cfRule type="expression" dxfId="34" priority="40" stopIfTrue="1">
      <formula>LEN(TRIM($V16))=0</formula>
    </cfRule>
    <cfRule type="cellIs" dxfId="33" priority="41" stopIfTrue="1" operator="greaterThan">
      <formula>$U16</formula>
    </cfRule>
  </conditionalFormatting>
  <conditionalFormatting sqref="W16">
    <cfRule type="expression" dxfId="32" priority="7" stopIfTrue="1">
      <formula>OR($A16="nicht relevant",$A16="EZ")</formula>
    </cfRule>
    <cfRule type="expression" dxfId="31" priority="42" stopIfTrue="1">
      <formula>LEN(TRIM($W16))=0</formula>
    </cfRule>
    <cfRule type="cellIs" dxfId="30" priority="43" stopIfTrue="1" operator="greaterThan">
      <formula>$U16</formula>
    </cfRule>
  </conditionalFormatting>
  <conditionalFormatting sqref="X16">
    <cfRule type="expression" dxfId="29" priority="5" stopIfTrue="1">
      <formula>OR($A16="nicht relevant",$A16="EZ")</formula>
    </cfRule>
    <cfRule type="expression" dxfId="28" priority="44" stopIfTrue="1">
      <formula>LEN(TRIM($X16))=0</formula>
    </cfRule>
    <cfRule type="cellIs" dxfId="27" priority="45" stopIfTrue="1" operator="greaterThan">
      <formula>$U16</formula>
    </cfRule>
  </conditionalFormatting>
  <conditionalFormatting sqref="Y16">
    <cfRule type="expression" dxfId="26" priority="6" stopIfTrue="1">
      <formula>OR($A16="nicht relevant",$A16="EZ")</formula>
    </cfRule>
    <cfRule type="expression" dxfId="25" priority="46" stopIfTrue="1">
      <formula>LEN(TRIM($Y16))=0</formula>
    </cfRule>
    <cfRule type="cellIs" dxfId="24" priority="47" stopIfTrue="1" operator="greaterThan">
      <formula>$U16</formula>
    </cfRule>
  </conditionalFormatting>
  <conditionalFormatting sqref="Z16">
    <cfRule type="expression" dxfId="23" priority="48" stopIfTrue="1">
      <formula>OR($A16="nicht relevant",$A16="EZ")</formula>
    </cfRule>
    <cfRule type="expression" dxfId="22" priority="49" stopIfTrue="1">
      <formula>LEN(TRIM($Z16))=0</formula>
    </cfRule>
  </conditionalFormatting>
  <conditionalFormatting sqref="AA16">
    <cfRule type="expression" dxfId="21" priority="4" stopIfTrue="1">
      <formula>OR($A16="nicht relevant",$A16="EZ")</formula>
    </cfRule>
    <cfRule type="expression" dxfId="20" priority="50" stopIfTrue="1">
      <formula>LEN(TRIM($AA16))=0</formula>
    </cfRule>
    <cfRule type="cellIs" dxfId="19" priority="51" stopIfTrue="1" operator="greaterThan">
      <formula>$Z16</formula>
    </cfRule>
  </conditionalFormatting>
  <conditionalFormatting sqref="AB16">
    <cfRule type="expression" dxfId="18" priority="3" stopIfTrue="1">
      <formula>OR($A16="nicht relevant",$A16="EZ")</formula>
    </cfRule>
    <cfRule type="expression" dxfId="17" priority="52" stopIfTrue="1">
      <formula>LEN(TRIM($AB16))=0</formula>
    </cfRule>
    <cfRule type="cellIs" dxfId="16" priority="53" stopIfTrue="1" operator="greaterThan">
      <formula>$Z16</formula>
    </cfRule>
  </conditionalFormatting>
  <conditionalFormatting sqref="AC16">
    <cfRule type="expression" dxfId="15" priority="2" stopIfTrue="1">
      <formula>OR($A16="nicht relevant",$A16="EZ")</formula>
    </cfRule>
    <cfRule type="expression" dxfId="14" priority="54" stopIfTrue="1">
      <formula>LEN(TRIM($AC16))=0</formula>
    </cfRule>
    <cfRule type="cellIs" dxfId="13" priority="55" stopIfTrue="1" operator="greaterThan">
      <formula>$Z16</formula>
    </cfRule>
  </conditionalFormatting>
  <conditionalFormatting sqref="AD16">
    <cfRule type="expression" dxfId="12" priority="1" stopIfTrue="1">
      <formula>OR($A16="nicht relevant",$A16="EZ")</formula>
    </cfRule>
    <cfRule type="expression" dxfId="11" priority="56" stopIfTrue="1">
      <formula>LEN(TRIM($AD16))=0</formula>
    </cfRule>
    <cfRule type="cellIs" dxfId="10" priority="57" stopIfTrue="1" operator="greaterThan">
      <formula>$Z16</formula>
    </cfRule>
  </conditionalFormatting>
  <conditionalFormatting sqref="AE16">
    <cfRule type="expression" dxfId="9" priority="58" stopIfTrue="1">
      <formula>OR($A16="nicht relevant",$A16="EZ")</formula>
    </cfRule>
    <cfRule type="expression" dxfId="8" priority="59" stopIfTrue="1">
      <formula>LEN(TRIM($AE16))=0</formula>
    </cfRule>
  </conditionalFormatting>
  <conditionalFormatting sqref="D16">
    <cfRule type="expression" dxfId="7" priority="14" stopIfTrue="1">
      <formula>OR(A16="nicht relevant",A16="EZ")</formula>
    </cfRule>
    <cfRule type="expression" dxfId="6" priority="15" stopIfTrue="1">
      <formula>LEN(TRIM(D16))=0</formula>
    </cfRule>
  </conditionalFormatting>
  <conditionalFormatting sqref="T16">
    <cfRule type="expression" dxfId="5" priority="9" stopIfTrue="1">
      <formula>OR($A16="nicht relevant",$A16="EZ")</formula>
    </cfRule>
    <cfRule type="cellIs" dxfId="4" priority="10" stopIfTrue="1" operator="lessThan">
      <formula>0</formula>
    </cfRule>
  </conditionalFormatting>
  <conditionalFormatting sqref="R16">
    <cfRule type="expression" dxfId="3" priority="60" stopIfTrue="1">
      <formula>OR($A16="nicht relevant",$A16="EZ")</formula>
    </cfRule>
    <cfRule type="expression" dxfId="2" priority="61" stopIfTrue="1">
      <formula>LEN(TRIM($R16))=0</formula>
    </cfRule>
  </conditionalFormatting>
  <conditionalFormatting sqref="C16">
    <cfRule type="expression" dxfId="1" priority="62" stopIfTrue="1">
      <formula>OR($A16="nicht relevant",$A16="EZ")</formula>
    </cfRule>
    <cfRule type="cellIs" dxfId="0" priority="63" stopIfTrue="1" operator="lessThan">
      <formula>#REF!</formula>
    </cfRule>
  </conditionalFormatting>
  <dataValidations count="19">
    <dataValidation type="whole" allowBlank="1" showInputMessage="1" showErrorMessage="1" errorTitle="Eingabefehler" error="Summe Spalten T+U+Z+AE darf nicht größer als Summe Spalten O+P (Patientenrückmeldungen) sein." sqref="WWH983049:WWH983058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5:JV65554 TR65545:TR65554 ADN65545:ADN65554 ANJ65545:ANJ65554 AXF65545:AXF65554 BHB65545:BHB65554 BQX65545:BQX65554 CAT65545:CAT65554 CKP65545:CKP65554 CUL65545:CUL65554 DEH65545:DEH65554 DOD65545:DOD65554 DXZ65545:DXZ65554 EHV65545:EHV65554 ERR65545:ERR65554 FBN65545:FBN65554 FLJ65545:FLJ65554 FVF65545:FVF65554 GFB65545:GFB65554 GOX65545:GOX65554 GYT65545:GYT65554 HIP65545:HIP65554 HSL65545:HSL65554 ICH65545:ICH65554 IMD65545:IMD65554 IVZ65545:IVZ65554 JFV65545:JFV65554 JPR65545:JPR65554 JZN65545:JZN65554 KJJ65545:KJJ65554 KTF65545:KTF65554 LDB65545:LDB65554 LMX65545:LMX65554 LWT65545:LWT65554 MGP65545:MGP65554 MQL65545:MQL65554 NAH65545:NAH65554 NKD65545:NKD65554 NTZ65545:NTZ65554 ODV65545:ODV65554 ONR65545:ONR65554 OXN65545:OXN65554 PHJ65545:PHJ65554 PRF65545:PRF65554 QBB65545:QBB65554 QKX65545:QKX65554 QUT65545:QUT65554 REP65545:REP65554 ROL65545:ROL65554 RYH65545:RYH65554 SID65545:SID65554 SRZ65545:SRZ65554 TBV65545:TBV65554 TLR65545:TLR65554 TVN65545:TVN65554 UFJ65545:UFJ65554 UPF65545:UPF65554 UZB65545:UZB65554 VIX65545:VIX65554 VST65545:VST65554 WCP65545:WCP65554 WML65545:WML65554 WWH65545:WWH65554 JV131081:JV131090 TR131081:TR131090 ADN131081:ADN131090 ANJ131081:ANJ131090 AXF131081:AXF131090 BHB131081:BHB131090 BQX131081:BQX131090 CAT131081:CAT131090 CKP131081:CKP131090 CUL131081:CUL131090 DEH131081:DEH131090 DOD131081:DOD131090 DXZ131081:DXZ131090 EHV131081:EHV131090 ERR131081:ERR131090 FBN131081:FBN131090 FLJ131081:FLJ131090 FVF131081:FVF131090 GFB131081:GFB131090 GOX131081:GOX131090 GYT131081:GYT131090 HIP131081:HIP131090 HSL131081:HSL131090 ICH131081:ICH131090 IMD131081:IMD131090 IVZ131081:IVZ131090 JFV131081:JFV131090 JPR131081:JPR131090 JZN131081:JZN131090 KJJ131081:KJJ131090 KTF131081:KTF131090 LDB131081:LDB131090 LMX131081:LMX131090 LWT131081:LWT131090 MGP131081:MGP131090 MQL131081:MQL131090 NAH131081:NAH131090 NKD131081:NKD131090 NTZ131081:NTZ131090 ODV131081:ODV131090 ONR131081:ONR131090 OXN131081:OXN131090 PHJ131081:PHJ131090 PRF131081:PRF131090 QBB131081:QBB131090 QKX131081:QKX131090 QUT131081:QUT131090 REP131081:REP131090 ROL131081:ROL131090 RYH131081:RYH131090 SID131081:SID131090 SRZ131081:SRZ131090 TBV131081:TBV131090 TLR131081:TLR131090 TVN131081:TVN131090 UFJ131081:UFJ131090 UPF131081:UPF131090 UZB131081:UZB131090 VIX131081:VIX131090 VST131081:VST131090 WCP131081:WCP131090 WML131081:WML131090 WWH131081:WWH131090 JV196617:JV196626 TR196617:TR196626 ADN196617:ADN196626 ANJ196617:ANJ196626 AXF196617:AXF196626 BHB196617:BHB196626 BQX196617:BQX196626 CAT196617:CAT196626 CKP196617:CKP196626 CUL196617:CUL196626 DEH196617:DEH196626 DOD196617:DOD196626 DXZ196617:DXZ196626 EHV196617:EHV196626 ERR196617:ERR196626 FBN196617:FBN196626 FLJ196617:FLJ196626 FVF196617:FVF196626 GFB196617:GFB196626 GOX196617:GOX196626 GYT196617:GYT196626 HIP196617:HIP196626 HSL196617:HSL196626 ICH196617:ICH196626 IMD196617:IMD196626 IVZ196617:IVZ196626 JFV196617:JFV196626 JPR196617:JPR196626 JZN196617:JZN196626 KJJ196617:KJJ196626 KTF196617:KTF196626 LDB196617:LDB196626 LMX196617:LMX196626 LWT196617:LWT196626 MGP196617:MGP196626 MQL196617:MQL196626 NAH196617:NAH196626 NKD196617:NKD196626 NTZ196617:NTZ196626 ODV196617:ODV196626 ONR196617:ONR196626 OXN196617:OXN196626 PHJ196617:PHJ196626 PRF196617:PRF196626 QBB196617:QBB196626 QKX196617:QKX196626 QUT196617:QUT196626 REP196617:REP196626 ROL196617:ROL196626 RYH196617:RYH196626 SID196617:SID196626 SRZ196617:SRZ196626 TBV196617:TBV196626 TLR196617:TLR196626 TVN196617:TVN196626 UFJ196617:UFJ196626 UPF196617:UPF196626 UZB196617:UZB196626 VIX196617:VIX196626 VST196617:VST196626 WCP196617:WCP196626 WML196617:WML196626 WWH196617:WWH196626 JV262153:JV262162 TR262153:TR262162 ADN262153:ADN262162 ANJ262153:ANJ262162 AXF262153:AXF262162 BHB262153:BHB262162 BQX262153:BQX262162 CAT262153:CAT262162 CKP262153:CKP262162 CUL262153:CUL262162 DEH262153:DEH262162 DOD262153:DOD262162 DXZ262153:DXZ262162 EHV262153:EHV262162 ERR262153:ERR262162 FBN262153:FBN262162 FLJ262153:FLJ262162 FVF262153:FVF262162 GFB262153:GFB262162 GOX262153:GOX262162 GYT262153:GYT262162 HIP262153:HIP262162 HSL262153:HSL262162 ICH262153:ICH262162 IMD262153:IMD262162 IVZ262153:IVZ262162 JFV262153:JFV262162 JPR262153:JPR262162 JZN262153:JZN262162 KJJ262153:KJJ262162 KTF262153:KTF262162 LDB262153:LDB262162 LMX262153:LMX262162 LWT262153:LWT262162 MGP262153:MGP262162 MQL262153:MQL262162 NAH262153:NAH262162 NKD262153:NKD262162 NTZ262153:NTZ262162 ODV262153:ODV262162 ONR262153:ONR262162 OXN262153:OXN262162 PHJ262153:PHJ262162 PRF262153:PRF262162 QBB262153:QBB262162 QKX262153:QKX262162 QUT262153:QUT262162 REP262153:REP262162 ROL262153:ROL262162 RYH262153:RYH262162 SID262153:SID262162 SRZ262153:SRZ262162 TBV262153:TBV262162 TLR262153:TLR262162 TVN262153:TVN262162 UFJ262153:UFJ262162 UPF262153:UPF262162 UZB262153:UZB262162 VIX262153:VIX262162 VST262153:VST262162 WCP262153:WCP262162 WML262153:WML262162 WWH262153:WWH262162 JV327689:JV327698 TR327689:TR327698 ADN327689:ADN327698 ANJ327689:ANJ327698 AXF327689:AXF327698 BHB327689:BHB327698 BQX327689:BQX327698 CAT327689:CAT327698 CKP327689:CKP327698 CUL327689:CUL327698 DEH327689:DEH327698 DOD327689:DOD327698 DXZ327689:DXZ327698 EHV327689:EHV327698 ERR327689:ERR327698 FBN327689:FBN327698 FLJ327689:FLJ327698 FVF327689:FVF327698 GFB327689:GFB327698 GOX327689:GOX327698 GYT327689:GYT327698 HIP327689:HIP327698 HSL327689:HSL327698 ICH327689:ICH327698 IMD327689:IMD327698 IVZ327689:IVZ327698 JFV327689:JFV327698 JPR327689:JPR327698 JZN327689:JZN327698 KJJ327689:KJJ327698 KTF327689:KTF327698 LDB327689:LDB327698 LMX327689:LMX327698 LWT327689:LWT327698 MGP327689:MGP327698 MQL327689:MQL327698 NAH327689:NAH327698 NKD327689:NKD327698 NTZ327689:NTZ327698 ODV327689:ODV327698 ONR327689:ONR327698 OXN327689:OXN327698 PHJ327689:PHJ327698 PRF327689:PRF327698 QBB327689:QBB327698 QKX327689:QKX327698 QUT327689:QUT327698 REP327689:REP327698 ROL327689:ROL327698 RYH327689:RYH327698 SID327689:SID327698 SRZ327689:SRZ327698 TBV327689:TBV327698 TLR327689:TLR327698 TVN327689:TVN327698 UFJ327689:UFJ327698 UPF327689:UPF327698 UZB327689:UZB327698 VIX327689:VIX327698 VST327689:VST327698 WCP327689:WCP327698 WML327689:WML327698 WWH327689:WWH327698 JV393225:JV393234 TR393225:TR393234 ADN393225:ADN393234 ANJ393225:ANJ393234 AXF393225:AXF393234 BHB393225:BHB393234 BQX393225:BQX393234 CAT393225:CAT393234 CKP393225:CKP393234 CUL393225:CUL393234 DEH393225:DEH393234 DOD393225:DOD393234 DXZ393225:DXZ393234 EHV393225:EHV393234 ERR393225:ERR393234 FBN393225:FBN393234 FLJ393225:FLJ393234 FVF393225:FVF393234 GFB393225:GFB393234 GOX393225:GOX393234 GYT393225:GYT393234 HIP393225:HIP393234 HSL393225:HSL393234 ICH393225:ICH393234 IMD393225:IMD393234 IVZ393225:IVZ393234 JFV393225:JFV393234 JPR393225:JPR393234 JZN393225:JZN393234 KJJ393225:KJJ393234 KTF393225:KTF393234 LDB393225:LDB393234 LMX393225:LMX393234 LWT393225:LWT393234 MGP393225:MGP393234 MQL393225:MQL393234 NAH393225:NAH393234 NKD393225:NKD393234 NTZ393225:NTZ393234 ODV393225:ODV393234 ONR393225:ONR393234 OXN393225:OXN393234 PHJ393225:PHJ393234 PRF393225:PRF393234 QBB393225:QBB393234 QKX393225:QKX393234 QUT393225:QUT393234 REP393225:REP393234 ROL393225:ROL393234 RYH393225:RYH393234 SID393225:SID393234 SRZ393225:SRZ393234 TBV393225:TBV393234 TLR393225:TLR393234 TVN393225:TVN393234 UFJ393225:UFJ393234 UPF393225:UPF393234 UZB393225:UZB393234 VIX393225:VIX393234 VST393225:VST393234 WCP393225:WCP393234 WML393225:WML393234 WWH393225:WWH393234 JV458761:JV458770 TR458761:TR458770 ADN458761:ADN458770 ANJ458761:ANJ458770 AXF458761:AXF458770 BHB458761:BHB458770 BQX458761:BQX458770 CAT458761:CAT458770 CKP458761:CKP458770 CUL458761:CUL458770 DEH458761:DEH458770 DOD458761:DOD458770 DXZ458761:DXZ458770 EHV458761:EHV458770 ERR458761:ERR458770 FBN458761:FBN458770 FLJ458761:FLJ458770 FVF458761:FVF458770 GFB458761:GFB458770 GOX458761:GOX458770 GYT458761:GYT458770 HIP458761:HIP458770 HSL458761:HSL458770 ICH458761:ICH458770 IMD458761:IMD458770 IVZ458761:IVZ458770 JFV458761:JFV458770 JPR458761:JPR458770 JZN458761:JZN458770 KJJ458761:KJJ458770 KTF458761:KTF458770 LDB458761:LDB458770 LMX458761:LMX458770 LWT458761:LWT458770 MGP458761:MGP458770 MQL458761:MQL458770 NAH458761:NAH458770 NKD458761:NKD458770 NTZ458761:NTZ458770 ODV458761:ODV458770 ONR458761:ONR458770 OXN458761:OXN458770 PHJ458761:PHJ458770 PRF458761:PRF458770 QBB458761:QBB458770 QKX458761:QKX458770 QUT458761:QUT458770 REP458761:REP458770 ROL458761:ROL458770 RYH458761:RYH458770 SID458761:SID458770 SRZ458761:SRZ458770 TBV458761:TBV458770 TLR458761:TLR458770 TVN458761:TVN458770 UFJ458761:UFJ458770 UPF458761:UPF458770 UZB458761:UZB458770 VIX458761:VIX458770 VST458761:VST458770 WCP458761:WCP458770 WML458761:WML458770 WWH458761:WWH458770 JV524297:JV524306 TR524297:TR524306 ADN524297:ADN524306 ANJ524297:ANJ524306 AXF524297:AXF524306 BHB524297:BHB524306 BQX524297:BQX524306 CAT524297:CAT524306 CKP524297:CKP524306 CUL524297:CUL524306 DEH524297:DEH524306 DOD524297:DOD524306 DXZ524297:DXZ524306 EHV524297:EHV524306 ERR524297:ERR524306 FBN524297:FBN524306 FLJ524297:FLJ524306 FVF524297:FVF524306 GFB524297:GFB524306 GOX524297:GOX524306 GYT524297:GYT524306 HIP524297:HIP524306 HSL524297:HSL524306 ICH524297:ICH524306 IMD524297:IMD524306 IVZ524297:IVZ524306 JFV524297:JFV524306 JPR524297:JPR524306 JZN524297:JZN524306 KJJ524297:KJJ524306 KTF524297:KTF524306 LDB524297:LDB524306 LMX524297:LMX524306 LWT524297:LWT524306 MGP524297:MGP524306 MQL524297:MQL524306 NAH524297:NAH524306 NKD524297:NKD524306 NTZ524297:NTZ524306 ODV524297:ODV524306 ONR524297:ONR524306 OXN524297:OXN524306 PHJ524297:PHJ524306 PRF524297:PRF524306 QBB524297:QBB524306 QKX524297:QKX524306 QUT524297:QUT524306 REP524297:REP524306 ROL524297:ROL524306 RYH524297:RYH524306 SID524297:SID524306 SRZ524297:SRZ524306 TBV524297:TBV524306 TLR524297:TLR524306 TVN524297:TVN524306 UFJ524297:UFJ524306 UPF524297:UPF524306 UZB524297:UZB524306 VIX524297:VIX524306 VST524297:VST524306 WCP524297:WCP524306 WML524297:WML524306 WWH524297:WWH524306 JV589833:JV589842 TR589833:TR589842 ADN589833:ADN589842 ANJ589833:ANJ589842 AXF589833:AXF589842 BHB589833:BHB589842 BQX589833:BQX589842 CAT589833:CAT589842 CKP589833:CKP589842 CUL589833:CUL589842 DEH589833:DEH589842 DOD589833:DOD589842 DXZ589833:DXZ589842 EHV589833:EHV589842 ERR589833:ERR589842 FBN589833:FBN589842 FLJ589833:FLJ589842 FVF589833:FVF589842 GFB589833:GFB589842 GOX589833:GOX589842 GYT589833:GYT589842 HIP589833:HIP589842 HSL589833:HSL589842 ICH589833:ICH589842 IMD589833:IMD589842 IVZ589833:IVZ589842 JFV589833:JFV589842 JPR589833:JPR589842 JZN589833:JZN589842 KJJ589833:KJJ589842 KTF589833:KTF589842 LDB589833:LDB589842 LMX589833:LMX589842 LWT589833:LWT589842 MGP589833:MGP589842 MQL589833:MQL589842 NAH589833:NAH589842 NKD589833:NKD589842 NTZ589833:NTZ589842 ODV589833:ODV589842 ONR589833:ONR589842 OXN589833:OXN589842 PHJ589833:PHJ589842 PRF589833:PRF589842 QBB589833:QBB589842 QKX589833:QKX589842 QUT589833:QUT589842 REP589833:REP589842 ROL589833:ROL589842 RYH589833:RYH589842 SID589833:SID589842 SRZ589833:SRZ589842 TBV589833:TBV589842 TLR589833:TLR589842 TVN589833:TVN589842 UFJ589833:UFJ589842 UPF589833:UPF589842 UZB589833:UZB589842 VIX589833:VIX589842 VST589833:VST589842 WCP589833:WCP589842 WML589833:WML589842 WWH589833:WWH589842 JV655369:JV655378 TR655369:TR655378 ADN655369:ADN655378 ANJ655369:ANJ655378 AXF655369:AXF655378 BHB655369:BHB655378 BQX655369:BQX655378 CAT655369:CAT655378 CKP655369:CKP655378 CUL655369:CUL655378 DEH655369:DEH655378 DOD655369:DOD655378 DXZ655369:DXZ655378 EHV655369:EHV655378 ERR655369:ERR655378 FBN655369:FBN655378 FLJ655369:FLJ655378 FVF655369:FVF655378 GFB655369:GFB655378 GOX655369:GOX655378 GYT655369:GYT655378 HIP655369:HIP655378 HSL655369:HSL655378 ICH655369:ICH655378 IMD655369:IMD655378 IVZ655369:IVZ655378 JFV655369:JFV655378 JPR655369:JPR655378 JZN655369:JZN655378 KJJ655369:KJJ655378 KTF655369:KTF655378 LDB655369:LDB655378 LMX655369:LMX655378 LWT655369:LWT655378 MGP655369:MGP655378 MQL655369:MQL655378 NAH655369:NAH655378 NKD655369:NKD655378 NTZ655369:NTZ655378 ODV655369:ODV655378 ONR655369:ONR655378 OXN655369:OXN655378 PHJ655369:PHJ655378 PRF655369:PRF655378 QBB655369:QBB655378 QKX655369:QKX655378 QUT655369:QUT655378 REP655369:REP655378 ROL655369:ROL655378 RYH655369:RYH655378 SID655369:SID655378 SRZ655369:SRZ655378 TBV655369:TBV655378 TLR655369:TLR655378 TVN655369:TVN655378 UFJ655369:UFJ655378 UPF655369:UPF655378 UZB655369:UZB655378 VIX655369:VIX655378 VST655369:VST655378 WCP655369:WCP655378 WML655369:WML655378 WWH655369:WWH655378 JV720905:JV720914 TR720905:TR720914 ADN720905:ADN720914 ANJ720905:ANJ720914 AXF720905:AXF720914 BHB720905:BHB720914 BQX720905:BQX720914 CAT720905:CAT720914 CKP720905:CKP720914 CUL720905:CUL720914 DEH720905:DEH720914 DOD720905:DOD720914 DXZ720905:DXZ720914 EHV720905:EHV720914 ERR720905:ERR720914 FBN720905:FBN720914 FLJ720905:FLJ720914 FVF720905:FVF720914 GFB720905:GFB720914 GOX720905:GOX720914 GYT720905:GYT720914 HIP720905:HIP720914 HSL720905:HSL720914 ICH720905:ICH720914 IMD720905:IMD720914 IVZ720905:IVZ720914 JFV720905:JFV720914 JPR720905:JPR720914 JZN720905:JZN720914 KJJ720905:KJJ720914 KTF720905:KTF720914 LDB720905:LDB720914 LMX720905:LMX720914 LWT720905:LWT720914 MGP720905:MGP720914 MQL720905:MQL720914 NAH720905:NAH720914 NKD720905:NKD720914 NTZ720905:NTZ720914 ODV720905:ODV720914 ONR720905:ONR720914 OXN720905:OXN720914 PHJ720905:PHJ720914 PRF720905:PRF720914 QBB720905:QBB720914 QKX720905:QKX720914 QUT720905:QUT720914 REP720905:REP720914 ROL720905:ROL720914 RYH720905:RYH720914 SID720905:SID720914 SRZ720905:SRZ720914 TBV720905:TBV720914 TLR720905:TLR720914 TVN720905:TVN720914 UFJ720905:UFJ720914 UPF720905:UPF720914 UZB720905:UZB720914 VIX720905:VIX720914 VST720905:VST720914 WCP720905:WCP720914 WML720905:WML720914 WWH720905:WWH720914 JV786441:JV786450 TR786441:TR786450 ADN786441:ADN786450 ANJ786441:ANJ786450 AXF786441:AXF786450 BHB786441:BHB786450 BQX786441:BQX786450 CAT786441:CAT786450 CKP786441:CKP786450 CUL786441:CUL786450 DEH786441:DEH786450 DOD786441:DOD786450 DXZ786441:DXZ786450 EHV786441:EHV786450 ERR786441:ERR786450 FBN786441:FBN786450 FLJ786441:FLJ786450 FVF786441:FVF786450 GFB786441:GFB786450 GOX786441:GOX786450 GYT786441:GYT786450 HIP786441:HIP786450 HSL786441:HSL786450 ICH786441:ICH786450 IMD786441:IMD786450 IVZ786441:IVZ786450 JFV786441:JFV786450 JPR786441:JPR786450 JZN786441:JZN786450 KJJ786441:KJJ786450 KTF786441:KTF786450 LDB786441:LDB786450 LMX786441:LMX786450 LWT786441:LWT786450 MGP786441:MGP786450 MQL786441:MQL786450 NAH786441:NAH786450 NKD786441:NKD786450 NTZ786441:NTZ786450 ODV786441:ODV786450 ONR786441:ONR786450 OXN786441:OXN786450 PHJ786441:PHJ786450 PRF786441:PRF786450 QBB786441:QBB786450 QKX786441:QKX786450 QUT786441:QUT786450 REP786441:REP786450 ROL786441:ROL786450 RYH786441:RYH786450 SID786441:SID786450 SRZ786441:SRZ786450 TBV786441:TBV786450 TLR786441:TLR786450 TVN786441:TVN786450 UFJ786441:UFJ786450 UPF786441:UPF786450 UZB786441:UZB786450 VIX786441:VIX786450 VST786441:VST786450 WCP786441:WCP786450 WML786441:WML786450 WWH786441:WWH786450 JV851977:JV851986 TR851977:TR851986 ADN851977:ADN851986 ANJ851977:ANJ851986 AXF851977:AXF851986 BHB851977:BHB851986 BQX851977:BQX851986 CAT851977:CAT851986 CKP851977:CKP851986 CUL851977:CUL851986 DEH851977:DEH851986 DOD851977:DOD851986 DXZ851977:DXZ851986 EHV851977:EHV851986 ERR851977:ERR851986 FBN851977:FBN851986 FLJ851977:FLJ851986 FVF851977:FVF851986 GFB851977:GFB851986 GOX851977:GOX851986 GYT851977:GYT851986 HIP851977:HIP851986 HSL851977:HSL851986 ICH851977:ICH851986 IMD851977:IMD851986 IVZ851977:IVZ851986 JFV851977:JFV851986 JPR851977:JPR851986 JZN851977:JZN851986 KJJ851977:KJJ851986 KTF851977:KTF851986 LDB851977:LDB851986 LMX851977:LMX851986 LWT851977:LWT851986 MGP851977:MGP851986 MQL851977:MQL851986 NAH851977:NAH851986 NKD851977:NKD851986 NTZ851977:NTZ851986 ODV851977:ODV851986 ONR851977:ONR851986 OXN851977:OXN851986 PHJ851977:PHJ851986 PRF851977:PRF851986 QBB851977:QBB851986 QKX851977:QKX851986 QUT851977:QUT851986 REP851977:REP851986 ROL851977:ROL851986 RYH851977:RYH851986 SID851977:SID851986 SRZ851977:SRZ851986 TBV851977:TBV851986 TLR851977:TLR851986 TVN851977:TVN851986 UFJ851977:UFJ851986 UPF851977:UPF851986 UZB851977:UZB851986 VIX851977:VIX851986 VST851977:VST851986 WCP851977:WCP851986 WML851977:WML851986 WWH851977:WWH851986 JV917513:JV917522 TR917513:TR917522 ADN917513:ADN917522 ANJ917513:ANJ917522 AXF917513:AXF917522 BHB917513:BHB917522 BQX917513:BQX917522 CAT917513:CAT917522 CKP917513:CKP917522 CUL917513:CUL917522 DEH917513:DEH917522 DOD917513:DOD917522 DXZ917513:DXZ917522 EHV917513:EHV917522 ERR917513:ERR917522 FBN917513:FBN917522 FLJ917513:FLJ917522 FVF917513:FVF917522 GFB917513:GFB917522 GOX917513:GOX917522 GYT917513:GYT917522 HIP917513:HIP917522 HSL917513:HSL917522 ICH917513:ICH917522 IMD917513:IMD917522 IVZ917513:IVZ917522 JFV917513:JFV917522 JPR917513:JPR917522 JZN917513:JZN917522 KJJ917513:KJJ917522 KTF917513:KTF917522 LDB917513:LDB917522 LMX917513:LMX917522 LWT917513:LWT917522 MGP917513:MGP917522 MQL917513:MQL917522 NAH917513:NAH917522 NKD917513:NKD917522 NTZ917513:NTZ917522 ODV917513:ODV917522 ONR917513:ONR917522 OXN917513:OXN917522 PHJ917513:PHJ917522 PRF917513:PRF917522 QBB917513:QBB917522 QKX917513:QKX917522 QUT917513:QUT917522 REP917513:REP917522 ROL917513:ROL917522 RYH917513:RYH917522 SID917513:SID917522 SRZ917513:SRZ917522 TBV917513:TBV917522 TLR917513:TLR917522 TVN917513:TVN917522 UFJ917513:UFJ917522 UPF917513:UPF917522 UZB917513:UZB917522 VIX917513:VIX917522 VST917513:VST917522 WCP917513:WCP917522 WML917513:WML917522 WWH917513:WWH917522 JV983049:JV983058 TR983049:TR983058 ADN983049:ADN983058 ANJ983049:ANJ983058 AXF983049:AXF983058 BHB983049:BHB983058 BQX983049:BQX983058 CAT983049:CAT983058 CKP983049:CKP983058 CUL983049:CUL983058 DEH983049:DEH983058 DOD983049:DOD983058 DXZ983049:DXZ983058 EHV983049:EHV983058 ERR983049:ERR983058 FBN983049:FBN983058 FLJ983049:FLJ983058 FVF983049:FVF983058 GFB983049:GFB983058 GOX983049:GOX983058 GYT983049:GYT983058 HIP983049:HIP983058 HSL983049:HSL983058 ICH983049:ICH983058 IMD983049:IMD983058 IVZ983049:IVZ983058 JFV983049:JFV983058 JPR983049:JPR983058 JZN983049:JZN983058 KJJ983049:KJJ983058 KTF983049:KTF983058 LDB983049:LDB983058 LMX983049:LMX983058 LWT983049:LWT983058 MGP983049:MGP983058 MQL983049:MQL983058 NAH983049:NAH983058 NKD983049:NKD983058 NTZ983049:NTZ983058 ODV983049:ODV983058 ONR983049:ONR983058 OXN983049:OXN983058 PHJ983049:PHJ983058 PRF983049:PRF983058 QBB983049:QBB983058 QKX983049:QKX983058 QUT983049:QUT983058 REP983049:REP983058 ROL983049:ROL983058 RYH983049:RYH983058 SID983049:SID983058 SRZ983049:SRZ983058 TBV983049:TBV983058 TLR983049:TLR983058 TVN983049:TVN983058 UFJ983049:UFJ983058 UPF983049:UPF983058 UZB983049:UZB983058 VIX983049:VIX983058 VST983049:VST983058 WCP983049:WCP983058 WML983049:WML983058 Z16:Z25" xr:uid="{00000000-0002-0000-2D00-000000000000}">
      <formula1>0</formula1>
      <formula2>AH16</formula2>
    </dataValidation>
    <dataValidation type="whole" allowBlank="1" showInputMessage="1" showErrorMessage="1" errorTitle="Eingabefehler" error="Summe Spalten T+U+Z+AE darf nicht größer als Summe Spalten O+P (Patientenrückmeldungen) sein." sqref="WWC983049:WWC983058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5:JQ65554 TM65545:TM65554 ADI65545:ADI65554 ANE65545:ANE65554 AXA65545:AXA65554 BGW65545:BGW65554 BQS65545:BQS65554 CAO65545:CAO65554 CKK65545:CKK65554 CUG65545:CUG65554 DEC65545:DEC65554 DNY65545:DNY65554 DXU65545:DXU65554 EHQ65545:EHQ65554 ERM65545:ERM65554 FBI65545:FBI65554 FLE65545:FLE65554 FVA65545:FVA65554 GEW65545:GEW65554 GOS65545:GOS65554 GYO65545:GYO65554 HIK65545:HIK65554 HSG65545:HSG65554 ICC65545:ICC65554 ILY65545:ILY65554 IVU65545:IVU65554 JFQ65545:JFQ65554 JPM65545:JPM65554 JZI65545:JZI65554 KJE65545:KJE65554 KTA65545:KTA65554 LCW65545:LCW65554 LMS65545:LMS65554 LWO65545:LWO65554 MGK65545:MGK65554 MQG65545:MQG65554 NAC65545:NAC65554 NJY65545:NJY65554 NTU65545:NTU65554 ODQ65545:ODQ65554 ONM65545:ONM65554 OXI65545:OXI65554 PHE65545:PHE65554 PRA65545:PRA65554 QAW65545:QAW65554 QKS65545:QKS65554 QUO65545:QUO65554 REK65545:REK65554 ROG65545:ROG65554 RYC65545:RYC65554 SHY65545:SHY65554 SRU65545:SRU65554 TBQ65545:TBQ65554 TLM65545:TLM65554 TVI65545:TVI65554 UFE65545:UFE65554 UPA65545:UPA65554 UYW65545:UYW65554 VIS65545:VIS65554 VSO65545:VSO65554 WCK65545:WCK65554 WMG65545:WMG65554 WWC65545:WWC65554 JQ131081:JQ131090 TM131081:TM131090 ADI131081:ADI131090 ANE131081:ANE131090 AXA131081:AXA131090 BGW131081:BGW131090 BQS131081:BQS131090 CAO131081:CAO131090 CKK131081:CKK131090 CUG131081:CUG131090 DEC131081:DEC131090 DNY131081:DNY131090 DXU131081:DXU131090 EHQ131081:EHQ131090 ERM131081:ERM131090 FBI131081:FBI131090 FLE131081:FLE131090 FVA131081:FVA131090 GEW131081:GEW131090 GOS131081:GOS131090 GYO131081:GYO131090 HIK131081:HIK131090 HSG131081:HSG131090 ICC131081:ICC131090 ILY131081:ILY131090 IVU131081:IVU131090 JFQ131081:JFQ131090 JPM131081:JPM131090 JZI131081:JZI131090 KJE131081:KJE131090 KTA131081:KTA131090 LCW131081:LCW131090 LMS131081:LMS131090 LWO131081:LWO131090 MGK131081:MGK131090 MQG131081:MQG131090 NAC131081:NAC131090 NJY131081:NJY131090 NTU131081:NTU131090 ODQ131081:ODQ131090 ONM131081:ONM131090 OXI131081:OXI131090 PHE131081:PHE131090 PRA131081:PRA131090 QAW131081:QAW131090 QKS131081:QKS131090 QUO131081:QUO131090 REK131081:REK131090 ROG131081:ROG131090 RYC131081:RYC131090 SHY131081:SHY131090 SRU131081:SRU131090 TBQ131081:TBQ131090 TLM131081:TLM131090 TVI131081:TVI131090 UFE131081:UFE131090 UPA131081:UPA131090 UYW131081:UYW131090 VIS131081:VIS131090 VSO131081:VSO131090 WCK131081:WCK131090 WMG131081:WMG131090 WWC131081:WWC131090 JQ196617:JQ196626 TM196617:TM196626 ADI196617:ADI196626 ANE196617:ANE196626 AXA196617:AXA196626 BGW196617:BGW196626 BQS196617:BQS196626 CAO196617:CAO196626 CKK196617:CKK196626 CUG196617:CUG196626 DEC196617:DEC196626 DNY196617:DNY196626 DXU196617:DXU196626 EHQ196617:EHQ196626 ERM196617:ERM196626 FBI196617:FBI196626 FLE196617:FLE196626 FVA196617:FVA196626 GEW196617:GEW196626 GOS196617:GOS196626 GYO196617:GYO196626 HIK196617:HIK196626 HSG196617:HSG196626 ICC196617:ICC196626 ILY196617:ILY196626 IVU196617:IVU196626 JFQ196617:JFQ196626 JPM196617:JPM196626 JZI196617:JZI196626 KJE196617:KJE196626 KTA196617:KTA196626 LCW196617:LCW196626 LMS196617:LMS196626 LWO196617:LWO196626 MGK196617:MGK196626 MQG196617:MQG196626 NAC196617:NAC196626 NJY196617:NJY196626 NTU196617:NTU196626 ODQ196617:ODQ196626 ONM196617:ONM196626 OXI196617:OXI196626 PHE196617:PHE196626 PRA196617:PRA196626 QAW196617:QAW196626 QKS196617:QKS196626 QUO196617:QUO196626 REK196617:REK196626 ROG196617:ROG196626 RYC196617:RYC196626 SHY196617:SHY196626 SRU196617:SRU196626 TBQ196617:TBQ196626 TLM196617:TLM196626 TVI196617:TVI196626 UFE196617:UFE196626 UPA196617:UPA196626 UYW196617:UYW196626 VIS196617:VIS196626 VSO196617:VSO196626 WCK196617:WCK196626 WMG196617:WMG196626 WWC196617:WWC196626 JQ262153:JQ262162 TM262153:TM262162 ADI262153:ADI262162 ANE262153:ANE262162 AXA262153:AXA262162 BGW262153:BGW262162 BQS262153:BQS262162 CAO262153:CAO262162 CKK262153:CKK262162 CUG262153:CUG262162 DEC262153:DEC262162 DNY262153:DNY262162 DXU262153:DXU262162 EHQ262153:EHQ262162 ERM262153:ERM262162 FBI262153:FBI262162 FLE262153:FLE262162 FVA262153:FVA262162 GEW262153:GEW262162 GOS262153:GOS262162 GYO262153:GYO262162 HIK262153:HIK262162 HSG262153:HSG262162 ICC262153:ICC262162 ILY262153:ILY262162 IVU262153:IVU262162 JFQ262153:JFQ262162 JPM262153:JPM262162 JZI262153:JZI262162 KJE262153:KJE262162 KTA262153:KTA262162 LCW262153:LCW262162 LMS262153:LMS262162 LWO262153:LWO262162 MGK262153:MGK262162 MQG262153:MQG262162 NAC262153:NAC262162 NJY262153:NJY262162 NTU262153:NTU262162 ODQ262153:ODQ262162 ONM262153:ONM262162 OXI262153:OXI262162 PHE262153:PHE262162 PRA262153:PRA262162 QAW262153:QAW262162 QKS262153:QKS262162 QUO262153:QUO262162 REK262153:REK262162 ROG262153:ROG262162 RYC262153:RYC262162 SHY262153:SHY262162 SRU262153:SRU262162 TBQ262153:TBQ262162 TLM262153:TLM262162 TVI262153:TVI262162 UFE262153:UFE262162 UPA262153:UPA262162 UYW262153:UYW262162 VIS262153:VIS262162 VSO262153:VSO262162 WCK262153:WCK262162 WMG262153:WMG262162 WWC262153:WWC262162 JQ327689:JQ327698 TM327689:TM327698 ADI327689:ADI327698 ANE327689:ANE327698 AXA327689:AXA327698 BGW327689:BGW327698 BQS327689:BQS327698 CAO327689:CAO327698 CKK327689:CKK327698 CUG327689:CUG327698 DEC327689:DEC327698 DNY327689:DNY327698 DXU327689:DXU327698 EHQ327689:EHQ327698 ERM327689:ERM327698 FBI327689:FBI327698 FLE327689:FLE327698 FVA327689:FVA327698 GEW327689:GEW327698 GOS327689:GOS327698 GYO327689:GYO327698 HIK327689:HIK327698 HSG327689:HSG327698 ICC327689:ICC327698 ILY327689:ILY327698 IVU327689:IVU327698 JFQ327689:JFQ327698 JPM327689:JPM327698 JZI327689:JZI327698 KJE327689:KJE327698 KTA327689:KTA327698 LCW327689:LCW327698 LMS327689:LMS327698 LWO327689:LWO327698 MGK327689:MGK327698 MQG327689:MQG327698 NAC327689:NAC327698 NJY327689:NJY327698 NTU327689:NTU327698 ODQ327689:ODQ327698 ONM327689:ONM327698 OXI327689:OXI327698 PHE327689:PHE327698 PRA327689:PRA327698 QAW327689:QAW327698 QKS327689:QKS327698 QUO327689:QUO327698 REK327689:REK327698 ROG327689:ROG327698 RYC327689:RYC327698 SHY327689:SHY327698 SRU327689:SRU327698 TBQ327689:TBQ327698 TLM327689:TLM327698 TVI327689:TVI327698 UFE327689:UFE327698 UPA327689:UPA327698 UYW327689:UYW327698 VIS327689:VIS327698 VSO327689:VSO327698 WCK327689:WCK327698 WMG327689:WMG327698 WWC327689:WWC327698 JQ393225:JQ393234 TM393225:TM393234 ADI393225:ADI393234 ANE393225:ANE393234 AXA393225:AXA393234 BGW393225:BGW393234 BQS393225:BQS393234 CAO393225:CAO393234 CKK393225:CKK393234 CUG393225:CUG393234 DEC393225:DEC393234 DNY393225:DNY393234 DXU393225:DXU393234 EHQ393225:EHQ393234 ERM393225:ERM393234 FBI393225:FBI393234 FLE393225:FLE393234 FVA393225:FVA393234 GEW393225:GEW393234 GOS393225:GOS393234 GYO393225:GYO393234 HIK393225:HIK393234 HSG393225:HSG393234 ICC393225:ICC393234 ILY393225:ILY393234 IVU393225:IVU393234 JFQ393225:JFQ393234 JPM393225:JPM393234 JZI393225:JZI393234 KJE393225:KJE393234 KTA393225:KTA393234 LCW393225:LCW393234 LMS393225:LMS393234 LWO393225:LWO393234 MGK393225:MGK393234 MQG393225:MQG393234 NAC393225:NAC393234 NJY393225:NJY393234 NTU393225:NTU393234 ODQ393225:ODQ393234 ONM393225:ONM393234 OXI393225:OXI393234 PHE393225:PHE393234 PRA393225:PRA393234 QAW393225:QAW393234 QKS393225:QKS393234 QUO393225:QUO393234 REK393225:REK393234 ROG393225:ROG393234 RYC393225:RYC393234 SHY393225:SHY393234 SRU393225:SRU393234 TBQ393225:TBQ393234 TLM393225:TLM393234 TVI393225:TVI393234 UFE393225:UFE393234 UPA393225:UPA393234 UYW393225:UYW393234 VIS393225:VIS393234 VSO393225:VSO393234 WCK393225:WCK393234 WMG393225:WMG393234 WWC393225:WWC393234 JQ458761:JQ458770 TM458761:TM458770 ADI458761:ADI458770 ANE458761:ANE458770 AXA458761:AXA458770 BGW458761:BGW458770 BQS458761:BQS458770 CAO458761:CAO458770 CKK458761:CKK458770 CUG458761:CUG458770 DEC458761:DEC458770 DNY458761:DNY458770 DXU458761:DXU458770 EHQ458761:EHQ458770 ERM458761:ERM458770 FBI458761:FBI458770 FLE458761:FLE458770 FVA458761:FVA458770 GEW458761:GEW458770 GOS458761:GOS458770 GYO458761:GYO458770 HIK458761:HIK458770 HSG458761:HSG458770 ICC458761:ICC458770 ILY458761:ILY458770 IVU458761:IVU458770 JFQ458761:JFQ458770 JPM458761:JPM458770 JZI458761:JZI458770 KJE458761:KJE458770 KTA458761:KTA458770 LCW458761:LCW458770 LMS458761:LMS458770 LWO458761:LWO458770 MGK458761:MGK458770 MQG458761:MQG458770 NAC458761:NAC458770 NJY458761:NJY458770 NTU458761:NTU458770 ODQ458761:ODQ458770 ONM458761:ONM458770 OXI458761:OXI458770 PHE458761:PHE458770 PRA458761:PRA458770 QAW458761:QAW458770 QKS458761:QKS458770 QUO458761:QUO458770 REK458761:REK458770 ROG458761:ROG458770 RYC458761:RYC458770 SHY458761:SHY458770 SRU458761:SRU458770 TBQ458761:TBQ458770 TLM458761:TLM458770 TVI458761:TVI458770 UFE458761:UFE458770 UPA458761:UPA458770 UYW458761:UYW458770 VIS458761:VIS458770 VSO458761:VSO458770 WCK458761:WCK458770 WMG458761:WMG458770 WWC458761:WWC458770 JQ524297:JQ524306 TM524297:TM524306 ADI524297:ADI524306 ANE524297:ANE524306 AXA524297:AXA524306 BGW524297:BGW524306 BQS524297:BQS524306 CAO524297:CAO524306 CKK524297:CKK524306 CUG524297:CUG524306 DEC524297:DEC524306 DNY524297:DNY524306 DXU524297:DXU524306 EHQ524297:EHQ524306 ERM524297:ERM524306 FBI524297:FBI524306 FLE524297:FLE524306 FVA524297:FVA524306 GEW524297:GEW524306 GOS524297:GOS524306 GYO524297:GYO524306 HIK524297:HIK524306 HSG524297:HSG524306 ICC524297:ICC524306 ILY524297:ILY524306 IVU524297:IVU524306 JFQ524297:JFQ524306 JPM524297:JPM524306 JZI524297:JZI524306 KJE524297:KJE524306 KTA524297:KTA524306 LCW524297:LCW524306 LMS524297:LMS524306 LWO524297:LWO524306 MGK524297:MGK524306 MQG524297:MQG524306 NAC524297:NAC524306 NJY524297:NJY524306 NTU524297:NTU524306 ODQ524297:ODQ524306 ONM524297:ONM524306 OXI524297:OXI524306 PHE524297:PHE524306 PRA524297:PRA524306 QAW524297:QAW524306 QKS524297:QKS524306 QUO524297:QUO524306 REK524297:REK524306 ROG524297:ROG524306 RYC524297:RYC524306 SHY524297:SHY524306 SRU524297:SRU524306 TBQ524297:TBQ524306 TLM524297:TLM524306 TVI524297:TVI524306 UFE524297:UFE524306 UPA524297:UPA524306 UYW524297:UYW524306 VIS524297:VIS524306 VSO524297:VSO524306 WCK524297:WCK524306 WMG524297:WMG524306 WWC524297:WWC524306 JQ589833:JQ589842 TM589833:TM589842 ADI589833:ADI589842 ANE589833:ANE589842 AXA589833:AXA589842 BGW589833:BGW589842 BQS589833:BQS589842 CAO589833:CAO589842 CKK589833:CKK589842 CUG589833:CUG589842 DEC589833:DEC589842 DNY589833:DNY589842 DXU589833:DXU589842 EHQ589833:EHQ589842 ERM589833:ERM589842 FBI589833:FBI589842 FLE589833:FLE589842 FVA589833:FVA589842 GEW589833:GEW589842 GOS589833:GOS589842 GYO589833:GYO589842 HIK589833:HIK589842 HSG589833:HSG589842 ICC589833:ICC589842 ILY589833:ILY589842 IVU589833:IVU589842 JFQ589833:JFQ589842 JPM589833:JPM589842 JZI589833:JZI589842 KJE589833:KJE589842 KTA589833:KTA589842 LCW589833:LCW589842 LMS589833:LMS589842 LWO589833:LWO589842 MGK589833:MGK589842 MQG589833:MQG589842 NAC589833:NAC589842 NJY589833:NJY589842 NTU589833:NTU589842 ODQ589833:ODQ589842 ONM589833:ONM589842 OXI589833:OXI589842 PHE589833:PHE589842 PRA589833:PRA589842 QAW589833:QAW589842 QKS589833:QKS589842 QUO589833:QUO589842 REK589833:REK589842 ROG589833:ROG589842 RYC589833:RYC589842 SHY589833:SHY589842 SRU589833:SRU589842 TBQ589833:TBQ589842 TLM589833:TLM589842 TVI589833:TVI589842 UFE589833:UFE589842 UPA589833:UPA589842 UYW589833:UYW589842 VIS589833:VIS589842 VSO589833:VSO589842 WCK589833:WCK589842 WMG589833:WMG589842 WWC589833:WWC589842 JQ655369:JQ655378 TM655369:TM655378 ADI655369:ADI655378 ANE655369:ANE655378 AXA655369:AXA655378 BGW655369:BGW655378 BQS655369:BQS655378 CAO655369:CAO655378 CKK655369:CKK655378 CUG655369:CUG655378 DEC655369:DEC655378 DNY655369:DNY655378 DXU655369:DXU655378 EHQ655369:EHQ655378 ERM655369:ERM655378 FBI655369:FBI655378 FLE655369:FLE655378 FVA655369:FVA655378 GEW655369:GEW655378 GOS655369:GOS655378 GYO655369:GYO655378 HIK655369:HIK655378 HSG655369:HSG655378 ICC655369:ICC655378 ILY655369:ILY655378 IVU655369:IVU655378 JFQ655369:JFQ655378 JPM655369:JPM655378 JZI655369:JZI655378 KJE655369:KJE655378 KTA655369:KTA655378 LCW655369:LCW655378 LMS655369:LMS655378 LWO655369:LWO655378 MGK655369:MGK655378 MQG655369:MQG655378 NAC655369:NAC655378 NJY655369:NJY655378 NTU655369:NTU655378 ODQ655369:ODQ655378 ONM655369:ONM655378 OXI655369:OXI655378 PHE655369:PHE655378 PRA655369:PRA655378 QAW655369:QAW655378 QKS655369:QKS655378 QUO655369:QUO655378 REK655369:REK655378 ROG655369:ROG655378 RYC655369:RYC655378 SHY655369:SHY655378 SRU655369:SRU655378 TBQ655369:TBQ655378 TLM655369:TLM655378 TVI655369:TVI655378 UFE655369:UFE655378 UPA655369:UPA655378 UYW655369:UYW655378 VIS655369:VIS655378 VSO655369:VSO655378 WCK655369:WCK655378 WMG655369:WMG655378 WWC655369:WWC655378 JQ720905:JQ720914 TM720905:TM720914 ADI720905:ADI720914 ANE720905:ANE720914 AXA720905:AXA720914 BGW720905:BGW720914 BQS720905:BQS720914 CAO720905:CAO720914 CKK720905:CKK720914 CUG720905:CUG720914 DEC720905:DEC720914 DNY720905:DNY720914 DXU720905:DXU720914 EHQ720905:EHQ720914 ERM720905:ERM720914 FBI720905:FBI720914 FLE720905:FLE720914 FVA720905:FVA720914 GEW720905:GEW720914 GOS720905:GOS720914 GYO720905:GYO720914 HIK720905:HIK720914 HSG720905:HSG720914 ICC720905:ICC720914 ILY720905:ILY720914 IVU720905:IVU720914 JFQ720905:JFQ720914 JPM720905:JPM720914 JZI720905:JZI720914 KJE720905:KJE720914 KTA720905:KTA720914 LCW720905:LCW720914 LMS720905:LMS720914 LWO720905:LWO720914 MGK720905:MGK720914 MQG720905:MQG720914 NAC720905:NAC720914 NJY720905:NJY720914 NTU720905:NTU720914 ODQ720905:ODQ720914 ONM720905:ONM720914 OXI720905:OXI720914 PHE720905:PHE720914 PRA720905:PRA720914 QAW720905:QAW720914 QKS720905:QKS720914 QUO720905:QUO720914 REK720905:REK720914 ROG720905:ROG720914 RYC720905:RYC720914 SHY720905:SHY720914 SRU720905:SRU720914 TBQ720905:TBQ720914 TLM720905:TLM720914 TVI720905:TVI720914 UFE720905:UFE720914 UPA720905:UPA720914 UYW720905:UYW720914 VIS720905:VIS720914 VSO720905:VSO720914 WCK720905:WCK720914 WMG720905:WMG720914 WWC720905:WWC720914 JQ786441:JQ786450 TM786441:TM786450 ADI786441:ADI786450 ANE786441:ANE786450 AXA786441:AXA786450 BGW786441:BGW786450 BQS786441:BQS786450 CAO786441:CAO786450 CKK786441:CKK786450 CUG786441:CUG786450 DEC786441:DEC786450 DNY786441:DNY786450 DXU786441:DXU786450 EHQ786441:EHQ786450 ERM786441:ERM786450 FBI786441:FBI786450 FLE786441:FLE786450 FVA786441:FVA786450 GEW786441:GEW786450 GOS786441:GOS786450 GYO786441:GYO786450 HIK786441:HIK786450 HSG786441:HSG786450 ICC786441:ICC786450 ILY786441:ILY786450 IVU786441:IVU786450 JFQ786441:JFQ786450 JPM786441:JPM786450 JZI786441:JZI786450 KJE786441:KJE786450 KTA786441:KTA786450 LCW786441:LCW786450 LMS786441:LMS786450 LWO786441:LWO786450 MGK786441:MGK786450 MQG786441:MQG786450 NAC786441:NAC786450 NJY786441:NJY786450 NTU786441:NTU786450 ODQ786441:ODQ786450 ONM786441:ONM786450 OXI786441:OXI786450 PHE786441:PHE786450 PRA786441:PRA786450 QAW786441:QAW786450 QKS786441:QKS786450 QUO786441:QUO786450 REK786441:REK786450 ROG786441:ROG786450 RYC786441:RYC786450 SHY786441:SHY786450 SRU786441:SRU786450 TBQ786441:TBQ786450 TLM786441:TLM786450 TVI786441:TVI786450 UFE786441:UFE786450 UPA786441:UPA786450 UYW786441:UYW786450 VIS786441:VIS786450 VSO786441:VSO786450 WCK786441:WCK786450 WMG786441:WMG786450 WWC786441:WWC786450 JQ851977:JQ851986 TM851977:TM851986 ADI851977:ADI851986 ANE851977:ANE851986 AXA851977:AXA851986 BGW851977:BGW851986 BQS851977:BQS851986 CAO851977:CAO851986 CKK851977:CKK851986 CUG851977:CUG851986 DEC851977:DEC851986 DNY851977:DNY851986 DXU851977:DXU851986 EHQ851977:EHQ851986 ERM851977:ERM851986 FBI851977:FBI851986 FLE851977:FLE851986 FVA851977:FVA851986 GEW851977:GEW851986 GOS851977:GOS851986 GYO851977:GYO851986 HIK851977:HIK851986 HSG851977:HSG851986 ICC851977:ICC851986 ILY851977:ILY851986 IVU851977:IVU851986 JFQ851977:JFQ851986 JPM851977:JPM851986 JZI851977:JZI851986 KJE851977:KJE851986 KTA851977:KTA851986 LCW851977:LCW851986 LMS851977:LMS851986 LWO851977:LWO851986 MGK851977:MGK851986 MQG851977:MQG851986 NAC851977:NAC851986 NJY851977:NJY851986 NTU851977:NTU851986 ODQ851977:ODQ851986 ONM851977:ONM851986 OXI851977:OXI851986 PHE851977:PHE851986 PRA851977:PRA851986 QAW851977:QAW851986 QKS851977:QKS851986 QUO851977:QUO851986 REK851977:REK851986 ROG851977:ROG851986 RYC851977:RYC851986 SHY851977:SHY851986 SRU851977:SRU851986 TBQ851977:TBQ851986 TLM851977:TLM851986 TVI851977:TVI851986 UFE851977:UFE851986 UPA851977:UPA851986 UYW851977:UYW851986 VIS851977:VIS851986 VSO851977:VSO851986 WCK851977:WCK851986 WMG851977:WMG851986 WWC851977:WWC851986 JQ917513:JQ917522 TM917513:TM917522 ADI917513:ADI917522 ANE917513:ANE917522 AXA917513:AXA917522 BGW917513:BGW917522 BQS917513:BQS917522 CAO917513:CAO917522 CKK917513:CKK917522 CUG917513:CUG917522 DEC917513:DEC917522 DNY917513:DNY917522 DXU917513:DXU917522 EHQ917513:EHQ917522 ERM917513:ERM917522 FBI917513:FBI917522 FLE917513:FLE917522 FVA917513:FVA917522 GEW917513:GEW917522 GOS917513:GOS917522 GYO917513:GYO917522 HIK917513:HIK917522 HSG917513:HSG917522 ICC917513:ICC917522 ILY917513:ILY917522 IVU917513:IVU917522 JFQ917513:JFQ917522 JPM917513:JPM917522 JZI917513:JZI917522 KJE917513:KJE917522 KTA917513:KTA917522 LCW917513:LCW917522 LMS917513:LMS917522 LWO917513:LWO917522 MGK917513:MGK917522 MQG917513:MQG917522 NAC917513:NAC917522 NJY917513:NJY917522 NTU917513:NTU917522 ODQ917513:ODQ917522 ONM917513:ONM917522 OXI917513:OXI917522 PHE917513:PHE917522 PRA917513:PRA917522 QAW917513:QAW917522 QKS917513:QKS917522 QUO917513:QUO917522 REK917513:REK917522 ROG917513:ROG917522 RYC917513:RYC917522 SHY917513:SHY917522 SRU917513:SRU917522 TBQ917513:TBQ917522 TLM917513:TLM917522 TVI917513:TVI917522 UFE917513:UFE917522 UPA917513:UPA917522 UYW917513:UYW917522 VIS917513:VIS917522 VSO917513:VSO917522 WCK917513:WCK917522 WMG917513:WMG917522 WWC917513:WWC917522 JQ983049:JQ983058 TM983049:TM983058 ADI983049:ADI983058 ANE983049:ANE983058 AXA983049:AXA983058 BGW983049:BGW983058 BQS983049:BQS983058 CAO983049:CAO983058 CKK983049:CKK983058 CUG983049:CUG983058 DEC983049:DEC983058 DNY983049:DNY983058 DXU983049:DXU983058 EHQ983049:EHQ983058 ERM983049:ERM983058 FBI983049:FBI983058 FLE983049:FLE983058 FVA983049:FVA983058 GEW983049:GEW983058 GOS983049:GOS983058 GYO983049:GYO983058 HIK983049:HIK983058 HSG983049:HSG983058 ICC983049:ICC983058 ILY983049:ILY983058 IVU983049:IVU983058 JFQ983049:JFQ983058 JPM983049:JPM983058 JZI983049:JZI983058 KJE983049:KJE983058 KTA983049:KTA983058 LCW983049:LCW983058 LMS983049:LMS983058 LWO983049:LWO983058 MGK983049:MGK983058 MQG983049:MQG983058 NAC983049:NAC983058 NJY983049:NJY983058 NTU983049:NTU983058 ODQ983049:ODQ983058 ONM983049:ONM983058 OXI983049:OXI983058 PHE983049:PHE983058 PRA983049:PRA983058 QAW983049:QAW983058 QKS983049:QKS983058 QUO983049:QUO983058 REK983049:REK983058 ROG983049:ROG983058 RYC983049:RYC983058 SHY983049:SHY983058 SRU983049:SRU983058 TBQ983049:TBQ983058 TLM983049:TLM983058 TVI983049:TVI983058 UFE983049:UFE983058 UPA983049:UPA983058 UYW983049:UYW983058 VIS983049:VIS983058 VSO983049:VSO983058 WCK983049:WCK983058 WMG983049:WMG983058 U16:U25" xr:uid="{00000000-0002-0000-2D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9:WVW983058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5:JK65554 TG65545:TG65554 ADC65545:ADC65554 AMY65545:AMY65554 AWU65545:AWU65554 BGQ65545:BGQ65554 BQM65545:BQM65554 CAI65545:CAI65554 CKE65545:CKE65554 CUA65545:CUA65554 DDW65545:DDW65554 DNS65545:DNS65554 DXO65545:DXO65554 EHK65545:EHK65554 ERG65545:ERG65554 FBC65545:FBC65554 FKY65545:FKY65554 FUU65545:FUU65554 GEQ65545:GEQ65554 GOM65545:GOM65554 GYI65545:GYI65554 HIE65545:HIE65554 HSA65545:HSA65554 IBW65545:IBW65554 ILS65545:ILS65554 IVO65545:IVO65554 JFK65545:JFK65554 JPG65545:JPG65554 JZC65545:JZC65554 KIY65545:KIY65554 KSU65545:KSU65554 LCQ65545:LCQ65554 LMM65545:LMM65554 LWI65545:LWI65554 MGE65545:MGE65554 MQA65545:MQA65554 MZW65545:MZW65554 NJS65545:NJS65554 NTO65545:NTO65554 ODK65545:ODK65554 ONG65545:ONG65554 OXC65545:OXC65554 PGY65545:PGY65554 PQU65545:PQU65554 QAQ65545:QAQ65554 QKM65545:QKM65554 QUI65545:QUI65554 REE65545:REE65554 ROA65545:ROA65554 RXW65545:RXW65554 SHS65545:SHS65554 SRO65545:SRO65554 TBK65545:TBK65554 TLG65545:TLG65554 TVC65545:TVC65554 UEY65545:UEY65554 UOU65545:UOU65554 UYQ65545:UYQ65554 VIM65545:VIM65554 VSI65545:VSI65554 WCE65545:WCE65554 WMA65545:WMA65554 WVW65545:WVW65554 JK131081:JK131090 TG131081:TG131090 ADC131081:ADC131090 AMY131081:AMY131090 AWU131081:AWU131090 BGQ131081:BGQ131090 BQM131081:BQM131090 CAI131081:CAI131090 CKE131081:CKE131090 CUA131081:CUA131090 DDW131081:DDW131090 DNS131081:DNS131090 DXO131081:DXO131090 EHK131081:EHK131090 ERG131081:ERG131090 FBC131081:FBC131090 FKY131081:FKY131090 FUU131081:FUU131090 GEQ131081:GEQ131090 GOM131081:GOM131090 GYI131081:GYI131090 HIE131081:HIE131090 HSA131081:HSA131090 IBW131081:IBW131090 ILS131081:ILS131090 IVO131081:IVO131090 JFK131081:JFK131090 JPG131081:JPG131090 JZC131081:JZC131090 KIY131081:KIY131090 KSU131081:KSU131090 LCQ131081:LCQ131090 LMM131081:LMM131090 LWI131081:LWI131090 MGE131081:MGE131090 MQA131081:MQA131090 MZW131081:MZW131090 NJS131081:NJS131090 NTO131081:NTO131090 ODK131081:ODK131090 ONG131081:ONG131090 OXC131081:OXC131090 PGY131081:PGY131090 PQU131081:PQU131090 QAQ131081:QAQ131090 QKM131081:QKM131090 QUI131081:QUI131090 REE131081:REE131090 ROA131081:ROA131090 RXW131081:RXW131090 SHS131081:SHS131090 SRO131081:SRO131090 TBK131081:TBK131090 TLG131081:TLG131090 TVC131081:TVC131090 UEY131081:UEY131090 UOU131081:UOU131090 UYQ131081:UYQ131090 VIM131081:VIM131090 VSI131081:VSI131090 WCE131081:WCE131090 WMA131081:WMA131090 WVW131081:WVW131090 JK196617:JK196626 TG196617:TG196626 ADC196617:ADC196626 AMY196617:AMY196626 AWU196617:AWU196626 BGQ196617:BGQ196626 BQM196617:BQM196626 CAI196617:CAI196626 CKE196617:CKE196626 CUA196617:CUA196626 DDW196617:DDW196626 DNS196617:DNS196626 DXO196617:DXO196626 EHK196617:EHK196626 ERG196617:ERG196626 FBC196617:FBC196626 FKY196617:FKY196626 FUU196617:FUU196626 GEQ196617:GEQ196626 GOM196617:GOM196626 GYI196617:GYI196626 HIE196617:HIE196626 HSA196617:HSA196626 IBW196617:IBW196626 ILS196617:ILS196626 IVO196617:IVO196626 JFK196617:JFK196626 JPG196617:JPG196626 JZC196617:JZC196626 KIY196617:KIY196626 KSU196617:KSU196626 LCQ196617:LCQ196626 LMM196617:LMM196626 LWI196617:LWI196626 MGE196617:MGE196626 MQA196617:MQA196626 MZW196617:MZW196626 NJS196617:NJS196626 NTO196617:NTO196626 ODK196617:ODK196626 ONG196617:ONG196626 OXC196617:OXC196626 PGY196617:PGY196626 PQU196617:PQU196626 QAQ196617:QAQ196626 QKM196617:QKM196626 QUI196617:QUI196626 REE196617:REE196626 ROA196617:ROA196626 RXW196617:RXW196626 SHS196617:SHS196626 SRO196617:SRO196626 TBK196617:TBK196626 TLG196617:TLG196626 TVC196617:TVC196626 UEY196617:UEY196626 UOU196617:UOU196626 UYQ196617:UYQ196626 VIM196617:VIM196626 VSI196617:VSI196626 WCE196617:WCE196626 WMA196617:WMA196626 WVW196617:WVW196626 JK262153:JK262162 TG262153:TG262162 ADC262153:ADC262162 AMY262153:AMY262162 AWU262153:AWU262162 BGQ262153:BGQ262162 BQM262153:BQM262162 CAI262153:CAI262162 CKE262153:CKE262162 CUA262153:CUA262162 DDW262153:DDW262162 DNS262153:DNS262162 DXO262153:DXO262162 EHK262153:EHK262162 ERG262153:ERG262162 FBC262153:FBC262162 FKY262153:FKY262162 FUU262153:FUU262162 GEQ262153:GEQ262162 GOM262153:GOM262162 GYI262153:GYI262162 HIE262153:HIE262162 HSA262153:HSA262162 IBW262153:IBW262162 ILS262153:ILS262162 IVO262153:IVO262162 JFK262153:JFK262162 JPG262153:JPG262162 JZC262153:JZC262162 KIY262153:KIY262162 KSU262153:KSU262162 LCQ262153:LCQ262162 LMM262153:LMM262162 LWI262153:LWI262162 MGE262153:MGE262162 MQA262153:MQA262162 MZW262153:MZW262162 NJS262153:NJS262162 NTO262153:NTO262162 ODK262153:ODK262162 ONG262153:ONG262162 OXC262153:OXC262162 PGY262153:PGY262162 PQU262153:PQU262162 QAQ262153:QAQ262162 QKM262153:QKM262162 QUI262153:QUI262162 REE262153:REE262162 ROA262153:ROA262162 RXW262153:RXW262162 SHS262153:SHS262162 SRO262153:SRO262162 TBK262153:TBK262162 TLG262153:TLG262162 TVC262153:TVC262162 UEY262153:UEY262162 UOU262153:UOU262162 UYQ262153:UYQ262162 VIM262153:VIM262162 VSI262153:VSI262162 WCE262153:WCE262162 WMA262153:WMA262162 WVW262153:WVW262162 JK327689:JK327698 TG327689:TG327698 ADC327689:ADC327698 AMY327689:AMY327698 AWU327689:AWU327698 BGQ327689:BGQ327698 BQM327689:BQM327698 CAI327689:CAI327698 CKE327689:CKE327698 CUA327689:CUA327698 DDW327689:DDW327698 DNS327689:DNS327698 DXO327689:DXO327698 EHK327689:EHK327698 ERG327689:ERG327698 FBC327689:FBC327698 FKY327689:FKY327698 FUU327689:FUU327698 GEQ327689:GEQ327698 GOM327689:GOM327698 GYI327689:GYI327698 HIE327689:HIE327698 HSA327689:HSA327698 IBW327689:IBW327698 ILS327689:ILS327698 IVO327689:IVO327698 JFK327689:JFK327698 JPG327689:JPG327698 JZC327689:JZC327698 KIY327689:KIY327698 KSU327689:KSU327698 LCQ327689:LCQ327698 LMM327689:LMM327698 LWI327689:LWI327698 MGE327689:MGE327698 MQA327689:MQA327698 MZW327689:MZW327698 NJS327689:NJS327698 NTO327689:NTO327698 ODK327689:ODK327698 ONG327689:ONG327698 OXC327689:OXC327698 PGY327689:PGY327698 PQU327689:PQU327698 QAQ327689:QAQ327698 QKM327689:QKM327698 QUI327689:QUI327698 REE327689:REE327698 ROA327689:ROA327698 RXW327689:RXW327698 SHS327689:SHS327698 SRO327689:SRO327698 TBK327689:TBK327698 TLG327689:TLG327698 TVC327689:TVC327698 UEY327689:UEY327698 UOU327689:UOU327698 UYQ327689:UYQ327698 VIM327689:VIM327698 VSI327689:VSI327698 WCE327689:WCE327698 WMA327689:WMA327698 WVW327689:WVW327698 JK393225:JK393234 TG393225:TG393234 ADC393225:ADC393234 AMY393225:AMY393234 AWU393225:AWU393234 BGQ393225:BGQ393234 BQM393225:BQM393234 CAI393225:CAI393234 CKE393225:CKE393234 CUA393225:CUA393234 DDW393225:DDW393234 DNS393225:DNS393234 DXO393225:DXO393234 EHK393225:EHK393234 ERG393225:ERG393234 FBC393225:FBC393234 FKY393225:FKY393234 FUU393225:FUU393234 GEQ393225:GEQ393234 GOM393225:GOM393234 GYI393225:GYI393234 HIE393225:HIE393234 HSA393225:HSA393234 IBW393225:IBW393234 ILS393225:ILS393234 IVO393225:IVO393234 JFK393225:JFK393234 JPG393225:JPG393234 JZC393225:JZC393234 KIY393225:KIY393234 KSU393225:KSU393234 LCQ393225:LCQ393234 LMM393225:LMM393234 LWI393225:LWI393234 MGE393225:MGE393234 MQA393225:MQA393234 MZW393225:MZW393234 NJS393225:NJS393234 NTO393225:NTO393234 ODK393225:ODK393234 ONG393225:ONG393234 OXC393225:OXC393234 PGY393225:PGY393234 PQU393225:PQU393234 QAQ393225:QAQ393234 QKM393225:QKM393234 QUI393225:QUI393234 REE393225:REE393234 ROA393225:ROA393234 RXW393225:RXW393234 SHS393225:SHS393234 SRO393225:SRO393234 TBK393225:TBK393234 TLG393225:TLG393234 TVC393225:TVC393234 UEY393225:UEY393234 UOU393225:UOU393234 UYQ393225:UYQ393234 VIM393225:VIM393234 VSI393225:VSI393234 WCE393225:WCE393234 WMA393225:WMA393234 WVW393225:WVW393234 JK458761:JK458770 TG458761:TG458770 ADC458761:ADC458770 AMY458761:AMY458770 AWU458761:AWU458770 BGQ458761:BGQ458770 BQM458761:BQM458770 CAI458761:CAI458770 CKE458761:CKE458770 CUA458761:CUA458770 DDW458761:DDW458770 DNS458761:DNS458770 DXO458761:DXO458770 EHK458761:EHK458770 ERG458761:ERG458770 FBC458761:FBC458770 FKY458761:FKY458770 FUU458761:FUU458770 GEQ458761:GEQ458770 GOM458761:GOM458770 GYI458761:GYI458770 HIE458761:HIE458770 HSA458761:HSA458770 IBW458761:IBW458770 ILS458761:ILS458770 IVO458761:IVO458770 JFK458761:JFK458770 JPG458761:JPG458770 JZC458761:JZC458770 KIY458761:KIY458770 KSU458761:KSU458770 LCQ458761:LCQ458770 LMM458761:LMM458770 LWI458761:LWI458770 MGE458761:MGE458770 MQA458761:MQA458770 MZW458761:MZW458770 NJS458761:NJS458770 NTO458761:NTO458770 ODK458761:ODK458770 ONG458761:ONG458770 OXC458761:OXC458770 PGY458761:PGY458770 PQU458761:PQU458770 QAQ458761:QAQ458770 QKM458761:QKM458770 QUI458761:QUI458770 REE458761:REE458770 ROA458761:ROA458770 RXW458761:RXW458770 SHS458761:SHS458770 SRO458761:SRO458770 TBK458761:TBK458770 TLG458761:TLG458770 TVC458761:TVC458770 UEY458761:UEY458770 UOU458761:UOU458770 UYQ458761:UYQ458770 VIM458761:VIM458770 VSI458761:VSI458770 WCE458761:WCE458770 WMA458761:WMA458770 WVW458761:WVW458770 JK524297:JK524306 TG524297:TG524306 ADC524297:ADC524306 AMY524297:AMY524306 AWU524297:AWU524306 BGQ524297:BGQ524306 BQM524297:BQM524306 CAI524297:CAI524306 CKE524297:CKE524306 CUA524297:CUA524306 DDW524297:DDW524306 DNS524297:DNS524306 DXO524297:DXO524306 EHK524297:EHK524306 ERG524297:ERG524306 FBC524297:FBC524306 FKY524297:FKY524306 FUU524297:FUU524306 GEQ524297:GEQ524306 GOM524297:GOM524306 GYI524297:GYI524306 HIE524297:HIE524306 HSA524297:HSA524306 IBW524297:IBW524306 ILS524297:ILS524306 IVO524297:IVO524306 JFK524297:JFK524306 JPG524297:JPG524306 JZC524297:JZC524306 KIY524297:KIY524306 KSU524297:KSU524306 LCQ524297:LCQ524306 LMM524297:LMM524306 LWI524297:LWI524306 MGE524297:MGE524306 MQA524297:MQA524306 MZW524297:MZW524306 NJS524297:NJS524306 NTO524297:NTO524306 ODK524297:ODK524306 ONG524297:ONG524306 OXC524297:OXC524306 PGY524297:PGY524306 PQU524297:PQU524306 QAQ524297:QAQ524306 QKM524297:QKM524306 QUI524297:QUI524306 REE524297:REE524306 ROA524297:ROA524306 RXW524297:RXW524306 SHS524297:SHS524306 SRO524297:SRO524306 TBK524297:TBK524306 TLG524297:TLG524306 TVC524297:TVC524306 UEY524297:UEY524306 UOU524297:UOU524306 UYQ524297:UYQ524306 VIM524297:VIM524306 VSI524297:VSI524306 WCE524297:WCE524306 WMA524297:WMA524306 WVW524297:WVW524306 JK589833:JK589842 TG589833:TG589842 ADC589833:ADC589842 AMY589833:AMY589842 AWU589833:AWU589842 BGQ589833:BGQ589842 BQM589833:BQM589842 CAI589833:CAI589842 CKE589833:CKE589842 CUA589833:CUA589842 DDW589833:DDW589842 DNS589833:DNS589842 DXO589833:DXO589842 EHK589833:EHK589842 ERG589833:ERG589842 FBC589833:FBC589842 FKY589833:FKY589842 FUU589833:FUU589842 GEQ589833:GEQ589842 GOM589833:GOM589842 GYI589833:GYI589842 HIE589833:HIE589842 HSA589833:HSA589842 IBW589833:IBW589842 ILS589833:ILS589842 IVO589833:IVO589842 JFK589833:JFK589842 JPG589833:JPG589842 JZC589833:JZC589842 KIY589833:KIY589842 KSU589833:KSU589842 LCQ589833:LCQ589842 LMM589833:LMM589842 LWI589833:LWI589842 MGE589833:MGE589842 MQA589833:MQA589842 MZW589833:MZW589842 NJS589833:NJS589842 NTO589833:NTO589842 ODK589833:ODK589842 ONG589833:ONG589842 OXC589833:OXC589842 PGY589833:PGY589842 PQU589833:PQU589842 QAQ589833:QAQ589842 QKM589833:QKM589842 QUI589833:QUI589842 REE589833:REE589842 ROA589833:ROA589842 RXW589833:RXW589842 SHS589833:SHS589842 SRO589833:SRO589842 TBK589833:TBK589842 TLG589833:TLG589842 TVC589833:TVC589842 UEY589833:UEY589842 UOU589833:UOU589842 UYQ589833:UYQ589842 VIM589833:VIM589842 VSI589833:VSI589842 WCE589833:WCE589842 WMA589833:WMA589842 WVW589833:WVW589842 JK655369:JK655378 TG655369:TG655378 ADC655369:ADC655378 AMY655369:AMY655378 AWU655369:AWU655378 BGQ655369:BGQ655378 BQM655369:BQM655378 CAI655369:CAI655378 CKE655369:CKE655378 CUA655369:CUA655378 DDW655369:DDW655378 DNS655369:DNS655378 DXO655369:DXO655378 EHK655369:EHK655378 ERG655369:ERG655378 FBC655369:FBC655378 FKY655369:FKY655378 FUU655369:FUU655378 GEQ655369:GEQ655378 GOM655369:GOM655378 GYI655369:GYI655378 HIE655369:HIE655378 HSA655369:HSA655378 IBW655369:IBW655378 ILS655369:ILS655378 IVO655369:IVO655378 JFK655369:JFK655378 JPG655369:JPG655378 JZC655369:JZC655378 KIY655369:KIY655378 KSU655369:KSU655378 LCQ655369:LCQ655378 LMM655369:LMM655378 LWI655369:LWI655378 MGE655369:MGE655378 MQA655369:MQA655378 MZW655369:MZW655378 NJS655369:NJS655378 NTO655369:NTO655378 ODK655369:ODK655378 ONG655369:ONG655378 OXC655369:OXC655378 PGY655369:PGY655378 PQU655369:PQU655378 QAQ655369:QAQ655378 QKM655369:QKM655378 QUI655369:QUI655378 REE655369:REE655378 ROA655369:ROA655378 RXW655369:RXW655378 SHS655369:SHS655378 SRO655369:SRO655378 TBK655369:TBK655378 TLG655369:TLG655378 TVC655369:TVC655378 UEY655369:UEY655378 UOU655369:UOU655378 UYQ655369:UYQ655378 VIM655369:VIM655378 VSI655369:VSI655378 WCE655369:WCE655378 WMA655369:WMA655378 WVW655369:WVW655378 JK720905:JK720914 TG720905:TG720914 ADC720905:ADC720914 AMY720905:AMY720914 AWU720905:AWU720914 BGQ720905:BGQ720914 BQM720905:BQM720914 CAI720905:CAI720914 CKE720905:CKE720914 CUA720905:CUA720914 DDW720905:DDW720914 DNS720905:DNS720914 DXO720905:DXO720914 EHK720905:EHK720914 ERG720905:ERG720914 FBC720905:FBC720914 FKY720905:FKY720914 FUU720905:FUU720914 GEQ720905:GEQ720914 GOM720905:GOM720914 GYI720905:GYI720914 HIE720905:HIE720914 HSA720905:HSA720914 IBW720905:IBW720914 ILS720905:ILS720914 IVO720905:IVO720914 JFK720905:JFK720914 JPG720905:JPG720914 JZC720905:JZC720914 KIY720905:KIY720914 KSU720905:KSU720914 LCQ720905:LCQ720914 LMM720905:LMM720914 LWI720905:LWI720914 MGE720905:MGE720914 MQA720905:MQA720914 MZW720905:MZW720914 NJS720905:NJS720914 NTO720905:NTO720914 ODK720905:ODK720914 ONG720905:ONG720914 OXC720905:OXC720914 PGY720905:PGY720914 PQU720905:PQU720914 QAQ720905:QAQ720914 QKM720905:QKM720914 QUI720905:QUI720914 REE720905:REE720914 ROA720905:ROA720914 RXW720905:RXW720914 SHS720905:SHS720914 SRO720905:SRO720914 TBK720905:TBK720914 TLG720905:TLG720914 TVC720905:TVC720914 UEY720905:UEY720914 UOU720905:UOU720914 UYQ720905:UYQ720914 VIM720905:VIM720914 VSI720905:VSI720914 WCE720905:WCE720914 WMA720905:WMA720914 WVW720905:WVW720914 JK786441:JK786450 TG786441:TG786450 ADC786441:ADC786450 AMY786441:AMY786450 AWU786441:AWU786450 BGQ786441:BGQ786450 BQM786441:BQM786450 CAI786441:CAI786450 CKE786441:CKE786450 CUA786441:CUA786450 DDW786441:DDW786450 DNS786441:DNS786450 DXO786441:DXO786450 EHK786441:EHK786450 ERG786441:ERG786450 FBC786441:FBC786450 FKY786441:FKY786450 FUU786441:FUU786450 GEQ786441:GEQ786450 GOM786441:GOM786450 GYI786441:GYI786450 HIE786441:HIE786450 HSA786441:HSA786450 IBW786441:IBW786450 ILS786441:ILS786450 IVO786441:IVO786450 JFK786441:JFK786450 JPG786441:JPG786450 JZC786441:JZC786450 KIY786441:KIY786450 KSU786441:KSU786450 LCQ786441:LCQ786450 LMM786441:LMM786450 LWI786441:LWI786450 MGE786441:MGE786450 MQA786441:MQA786450 MZW786441:MZW786450 NJS786441:NJS786450 NTO786441:NTO786450 ODK786441:ODK786450 ONG786441:ONG786450 OXC786441:OXC786450 PGY786441:PGY786450 PQU786441:PQU786450 QAQ786441:QAQ786450 QKM786441:QKM786450 QUI786441:QUI786450 REE786441:REE786450 ROA786441:ROA786450 RXW786441:RXW786450 SHS786441:SHS786450 SRO786441:SRO786450 TBK786441:TBK786450 TLG786441:TLG786450 TVC786441:TVC786450 UEY786441:UEY786450 UOU786441:UOU786450 UYQ786441:UYQ786450 VIM786441:VIM786450 VSI786441:VSI786450 WCE786441:WCE786450 WMA786441:WMA786450 WVW786441:WVW786450 JK851977:JK851986 TG851977:TG851986 ADC851977:ADC851986 AMY851977:AMY851986 AWU851977:AWU851986 BGQ851977:BGQ851986 BQM851977:BQM851986 CAI851977:CAI851986 CKE851977:CKE851986 CUA851977:CUA851986 DDW851977:DDW851986 DNS851977:DNS851986 DXO851977:DXO851986 EHK851977:EHK851986 ERG851977:ERG851986 FBC851977:FBC851986 FKY851977:FKY851986 FUU851977:FUU851986 GEQ851977:GEQ851986 GOM851977:GOM851986 GYI851977:GYI851986 HIE851977:HIE851986 HSA851977:HSA851986 IBW851977:IBW851986 ILS851977:ILS851986 IVO851977:IVO851986 JFK851977:JFK851986 JPG851977:JPG851986 JZC851977:JZC851986 KIY851977:KIY851986 KSU851977:KSU851986 LCQ851977:LCQ851986 LMM851977:LMM851986 LWI851977:LWI851986 MGE851977:MGE851986 MQA851977:MQA851986 MZW851977:MZW851986 NJS851977:NJS851986 NTO851977:NTO851986 ODK851977:ODK851986 ONG851977:ONG851986 OXC851977:OXC851986 PGY851977:PGY851986 PQU851977:PQU851986 QAQ851977:QAQ851986 QKM851977:QKM851986 QUI851977:QUI851986 REE851977:REE851986 ROA851977:ROA851986 RXW851977:RXW851986 SHS851977:SHS851986 SRO851977:SRO851986 TBK851977:TBK851986 TLG851977:TLG851986 TVC851977:TVC851986 UEY851977:UEY851986 UOU851977:UOU851986 UYQ851977:UYQ851986 VIM851977:VIM851986 VSI851977:VSI851986 WCE851977:WCE851986 WMA851977:WMA851986 WVW851977:WVW851986 JK917513:JK917522 TG917513:TG917522 ADC917513:ADC917522 AMY917513:AMY917522 AWU917513:AWU917522 BGQ917513:BGQ917522 BQM917513:BQM917522 CAI917513:CAI917522 CKE917513:CKE917522 CUA917513:CUA917522 DDW917513:DDW917522 DNS917513:DNS917522 DXO917513:DXO917522 EHK917513:EHK917522 ERG917513:ERG917522 FBC917513:FBC917522 FKY917513:FKY917522 FUU917513:FUU917522 GEQ917513:GEQ917522 GOM917513:GOM917522 GYI917513:GYI917522 HIE917513:HIE917522 HSA917513:HSA917522 IBW917513:IBW917522 ILS917513:ILS917522 IVO917513:IVO917522 JFK917513:JFK917522 JPG917513:JPG917522 JZC917513:JZC917522 KIY917513:KIY917522 KSU917513:KSU917522 LCQ917513:LCQ917522 LMM917513:LMM917522 LWI917513:LWI917522 MGE917513:MGE917522 MQA917513:MQA917522 MZW917513:MZW917522 NJS917513:NJS917522 NTO917513:NTO917522 ODK917513:ODK917522 ONG917513:ONG917522 OXC917513:OXC917522 PGY917513:PGY917522 PQU917513:PQU917522 QAQ917513:QAQ917522 QKM917513:QKM917522 QUI917513:QUI917522 REE917513:REE917522 ROA917513:ROA917522 RXW917513:RXW917522 SHS917513:SHS917522 SRO917513:SRO917522 TBK917513:TBK917522 TLG917513:TLG917522 TVC917513:TVC917522 UEY917513:UEY917522 UOU917513:UOU917522 UYQ917513:UYQ917522 VIM917513:VIM917522 VSI917513:VSI917522 WCE917513:WCE917522 WMA917513:WMA917522 WVW917513:WVW917522 JK983049:JK983058 TG983049:TG983058 ADC983049:ADC983058 AMY983049:AMY983058 AWU983049:AWU983058 BGQ983049:BGQ983058 BQM983049:BQM983058 CAI983049:CAI983058 CKE983049:CKE983058 CUA983049:CUA983058 DDW983049:DDW983058 DNS983049:DNS983058 DXO983049:DXO983058 EHK983049:EHK983058 ERG983049:ERG983058 FBC983049:FBC983058 FKY983049:FKY983058 FUU983049:FUU983058 GEQ983049:GEQ983058 GOM983049:GOM983058 GYI983049:GYI983058 HIE983049:HIE983058 HSA983049:HSA983058 IBW983049:IBW983058 ILS983049:ILS983058 IVO983049:IVO983058 JFK983049:JFK983058 JPG983049:JPG983058 JZC983049:JZC983058 KIY983049:KIY983058 KSU983049:KSU983058 LCQ983049:LCQ983058 LMM983049:LMM983058 LWI983049:LWI983058 MGE983049:MGE983058 MQA983049:MQA983058 MZW983049:MZW983058 NJS983049:NJS983058 NTO983049:NTO983058 ODK983049:ODK983058 ONG983049:ONG983058 OXC983049:OXC983058 PGY983049:PGY983058 PQU983049:PQU983058 QAQ983049:QAQ983058 QKM983049:QKM983058 QUI983049:QUI983058 REE983049:REE983058 ROA983049:ROA983058 RXW983049:RXW983058 SHS983049:SHS983058 SRO983049:SRO983058 TBK983049:TBK983058 TLG983049:TLG983058 TVC983049:TVC983058 UEY983049:UEY983058 UOU983049:UOU983058 UYQ983049:UYQ983058 VIM983049:VIM983058 VSI983049:VSI983058 WCE983049:WCE983058 WMA983049:WMA983058 O16:O25" xr:uid="{00000000-0002-0000-2D00-000002000000}">
      <formula1>0</formula1>
      <formula2>N16-P16-Q16</formula2>
    </dataValidation>
    <dataValidation type="whole" allowBlank="1" showInputMessage="1" showErrorMessage="1" sqref="WWB983049:WWB983058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8:T65557 JP65545:JP65554 TL65545:TL65554 ADH65545:ADH65554 AND65545:AND65554 AWZ65545:AWZ65554 BGV65545:BGV65554 BQR65545:BQR65554 CAN65545:CAN65554 CKJ65545:CKJ65554 CUF65545:CUF65554 DEB65545:DEB65554 DNX65545:DNX65554 DXT65545:DXT65554 EHP65545:EHP65554 ERL65545:ERL65554 FBH65545:FBH65554 FLD65545:FLD65554 FUZ65545:FUZ65554 GEV65545:GEV65554 GOR65545:GOR65554 GYN65545:GYN65554 HIJ65545:HIJ65554 HSF65545:HSF65554 ICB65545:ICB65554 ILX65545:ILX65554 IVT65545:IVT65554 JFP65545:JFP65554 JPL65545:JPL65554 JZH65545:JZH65554 KJD65545:KJD65554 KSZ65545:KSZ65554 LCV65545:LCV65554 LMR65545:LMR65554 LWN65545:LWN65554 MGJ65545:MGJ65554 MQF65545:MQF65554 NAB65545:NAB65554 NJX65545:NJX65554 NTT65545:NTT65554 ODP65545:ODP65554 ONL65545:ONL65554 OXH65545:OXH65554 PHD65545:PHD65554 PQZ65545:PQZ65554 QAV65545:QAV65554 QKR65545:QKR65554 QUN65545:QUN65554 REJ65545:REJ65554 ROF65545:ROF65554 RYB65545:RYB65554 SHX65545:SHX65554 SRT65545:SRT65554 TBP65545:TBP65554 TLL65545:TLL65554 TVH65545:TVH65554 UFD65545:UFD65554 UOZ65545:UOZ65554 UYV65545:UYV65554 VIR65545:VIR65554 VSN65545:VSN65554 WCJ65545:WCJ65554 WMF65545:WMF65554 WWB65545:WWB65554 T131084:T131093 JP131081:JP131090 TL131081:TL131090 ADH131081:ADH131090 AND131081:AND131090 AWZ131081:AWZ131090 BGV131081:BGV131090 BQR131081:BQR131090 CAN131081:CAN131090 CKJ131081:CKJ131090 CUF131081:CUF131090 DEB131081:DEB131090 DNX131081:DNX131090 DXT131081:DXT131090 EHP131081:EHP131090 ERL131081:ERL131090 FBH131081:FBH131090 FLD131081:FLD131090 FUZ131081:FUZ131090 GEV131081:GEV131090 GOR131081:GOR131090 GYN131081:GYN131090 HIJ131081:HIJ131090 HSF131081:HSF131090 ICB131081:ICB131090 ILX131081:ILX131090 IVT131081:IVT131090 JFP131081:JFP131090 JPL131081:JPL131090 JZH131081:JZH131090 KJD131081:KJD131090 KSZ131081:KSZ131090 LCV131081:LCV131090 LMR131081:LMR131090 LWN131081:LWN131090 MGJ131081:MGJ131090 MQF131081:MQF131090 NAB131081:NAB131090 NJX131081:NJX131090 NTT131081:NTT131090 ODP131081:ODP131090 ONL131081:ONL131090 OXH131081:OXH131090 PHD131081:PHD131090 PQZ131081:PQZ131090 QAV131081:QAV131090 QKR131081:QKR131090 QUN131081:QUN131090 REJ131081:REJ131090 ROF131081:ROF131090 RYB131081:RYB131090 SHX131081:SHX131090 SRT131081:SRT131090 TBP131081:TBP131090 TLL131081:TLL131090 TVH131081:TVH131090 UFD131081:UFD131090 UOZ131081:UOZ131090 UYV131081:UYV131090 VIR131081:VIR131090 VSN131081:VSN131090 WCJ131081:WCJ131090 WMF131081:WMF131090 WWB131081:WWB131090 T196620:T196629 JP196617:JP196626 TL196617:TL196626 ADH196617:ADH196626 AND196617:AND196626 AWZ196617:AWZ196626 BGV196617:BGV196626 BQR196617:BQR196626 CAN196617:CAN196626 CKJ196617:CKJ196626 CUF196617:CUF196626 DEB196617:DEB196626 DNX196617:DNX196626 DXT196617:DXT196626 EHP196617:EHP196626 ERL196617:ERL196626 FBH196617:FBH196626 FLD196617:FLD196626 FUZ196617:FUZ196626 GEV196617:GEV196626 GOR196617:GOR196626 GYN196617:GYN196626 HIJ196617:HIJ196626 HSF196617:HSF196626 ICB196617:ICB196626 ILX196617:ILX196626 IVT196617:IVT196626 JFP196617:JFP196626 JPL196617:JPL196626 JZH196617:JZH196626 KJD196617:KJD196626 KSZ196617:KSZ196626 LCV196617:LCV196626 LMR196617:LMR196626 LWN196617:LWN196626 MGJ196617:MGJ196626 MQF196617:MQF196626 NAB196617:NAB196626 NJX196617:NJX196626 NTT196617:NTT196626 ODP196617:ODP196626 ONL196617:ONL196626 OXH196617:OXH196626 PHD196617:PHD196626 PQZ196617:PQZ196626 QAV196617:QAV196626 QKR196617:QKR196626 QUN196617:QUN196626 REJ196617:REJ196626 ROF196617:ROF196626 RYB196617:RYB196626 SHX196617:SHX196626 SRT196617:SRT196626 TBP196617:TBP196626 TLL196617:TLL196626 TVH196617:TVH196626 UFD196617:UFD196626 UOZ196617:UOZ196626 UYV196617:UYV196626 VIR196617:VIR196626 VSN196617:VSN196626 WCJ196617:WCJ196626 WMF196617:WMF196626 WWB196617:WWB196626 T262156:T262165 JP262153:JP262162 TL262153:TL262162 ADH262153:ADH262162 AND262153:AND262162 AWZ262153:AWZ262162 BGV262153:BGV262162 BQR262153:BQR262162 CAN262153:CAN262162 CKJ262153:CKJ262162 CUF262153:CUF262162 DEB262153:DEB262162 DNX262153:DNX262162 DXT262153:DXT262162 EHP262153:EHP262162 ERL262153:ERL262162 FBH262153:FBH262162 FLD262153:FLD262162 FUZ262153:FUZ262162 GEV262153:GEV262162 GOR262153:GOR262162 GYN262153:GYN262162 HIJ262153:HIJ262162 HSF262153:HSF262162 ICB262153:ICB262162 ILX262153:ILX262162 IVT262153:IVT262162 JFP262153:JFP262162 JPL262153:JPL262162 JZH262153:JZH262162 KJD262153:KJD262162 KSZ262153:KSZ262162 LCV262153:LCV262162 LMR262153:LMR262162 LWN262153:LWN262162 MGJ262153:MGJ262162 MQF262153:MQF262162 NAB262153:NAB262162 NJX262153:NJX262162 NTT262153:NTT262162 ODP262153:ODP262162 ONL262153:ONL262162 OXH262153:OXH262162 PHD262153:PHD262162 PQZ262153:PQZ262162 QAV262153:QAV262162 QKR262153:QKR262162 QUN262153:QUN262162 REJ262153:REJ262162 ROF262153:ROF262162 RYB262153:RYB262162 SHX262153:SHX262162 SRT262153:SRT262162 TBP262153:TBP262162 TLL262153:TLL262162 TVH262153:TVH262162 UFD262153:UFD262162 UOZ262153:UOZ262162 UYV262153:UYV262162 VIR262153:VIR262162 VSN262153:VSN262162 WCJ262153:WCJ262162 WMF262153:WMF262162 WWB262153:WWB262162 T327692:T327701 JP327689:JP327698 TL327689:TL327698 ADH327689:ADH327698 AND327689:AND327698 AWZ327689:AWZ327698 BGV327689:BGV327698 BQR327689:BQR327698 CAN327689:CAN327698 CKJ327689:CKJ327698 CUF327689:CUF327698 DEB327689:DEB327698 DNX327689:DNX327698 DXT327689:DXT327698 EHP327689:EHP327698 ERL327689:ERL327698 FBH327689:FBH327698 FLD327689:FLD327698 FUZ327689:FUZ327698 GEV327689:GEV327698 GOR327689:GOR327698 GYN327689:GYN327698 HIJ327689:HIJ327698 HSF327689:HSF327698 ICB327689:ICB327698 ILX327689:ILX327698 IVT327689:IVT327698 JFP327689:JFP327698 JPL327689:JPL327698 JZH327689:JZH327698 KJD327689:KJD327698 KSZ327689:KSZ327698 LCV327689:LCV327698 LMR327689:LMR327698 LWN327689:LWN327698 MGJ327689:MGJ327698 MQF327689:MQF327698 NAB327689:NAB327698 NJX327689:NJX327698 NTT327689:NTT327698 ODP327689:ODP327698 ONL327689:ONL327698 OXH327689:OXH327698 PHD327689:PHD327698 PQZ327689:PQZ327698 QAV327689:QAV327698 QKR327689:QKR327698 QUN327689:QUN327698 REJ327689:REJ327698 ROF327689:ROF327698 RYB327689:RYB327698 SHX327689:SHX327698 SRT327689:SRT327698 TBP327689:TBP327698 TLL327689:TLL327698 TVH327689:TVH327698 UFD327689:UFD327698 UOZ327689:UOZ327698 UYV327689:UYV327698 VIR327689:VIR327698 VSN327689:VSN327698 WCJ327689:WCJ327698 WMF327689:WMF327698 WWB327689:WWB327698 T393228:T393237 JP393225:JP393234 TL393225:TL393234 ADH393225:ADH393234 AND393225:AND393234 AWZ393225:AWZ393234 BGV393225:BGV393234 BQR393225:BQR393234 CAN393225:CAN393234 CKJ393225:CKJ393234 CUF393225:CUF393234 DEB393225:DEB393234 DNX393225:DNX393234 DXT393225:DXT393234 EHP393225:EHP393234 ERL393225:ERL393234 FBH393225:FBH393234 FLD393225:FLD393234 FUZ393225:FUZ393234 GEV393225:GEV393234 GOR393225:GOR393234 GYN393225:GYN393234 HIJ393225:HIJ393234 HSF393225:HSF393234 ICB393225:ICB393234 ILX393225:ILX393234 IVT393225:IVT393234 JFP393225:JFP393234 JPL393225:JPL393234 JZH393225:JZH393234 KJD393225:KJD393234 KSZ393225:KSZ393234 LCV393225:LCV393234 LMR393225:LMR393234 LWN393225:LWN393234 MGJ393225:MGJ393234 MQF393225:MQF393234 NAB393225:NAB393234 NJX393225:NJX393234 NTT393225:NTT393234 ODP393225:ODP393234 ONL393225:ONL393234 OXH393225:OXH393234 PHD393225:PHD393234 PQZ393225:PQZ393234 QAV393225:QAV393234 QKR393225:QKR393234 QUN393225:QUN393234 REJ393225:REJ393234 ROF393225:ROF393234 RYB393225:RYB393234 SHX393225:SHX393234 SRT393225:SRT393234 TBP393225:TBP393234 TLL393225:TLL393234 TVH393225:TVH393234 UFD393225:UFD393234 UOZ393225:UOZ393234 UYV393225:UYV393234 VIR393225:VIR393234 VSN393225:VSN393234 WCJ393225:WCJ393234 WMF393225:WMF393234 WWB393225:WWB393234 T458764:T458773 JP458761:JP458770 TL458761:TL458770 ADH458761:ADH458770 AND458761:AND458770 AWZ458761:AWZ458770 BGV458761:BGV458770 BQR458761:BQR458770 CAN458761:CAN458770 CKJ458761:CKJ458770 CUF458761:CUF458770 DEB458761:DEB458770 DNX458761:DNX458770 DXT458761:DXT458770 EHP458761:EHP458770 ERL458761:ERL458770 FBH458761:FBH458770 FLD458761:FLD458770 FUZ458761:FUZ458770 GEV458761:GEV458770 GOR458761:GOR458770 GYN458761:GYN458770 HIJ458761:HIJ458770 HSF458761:HSF458770 ICB458761:ICB458770 ILX458761:ILX458770 IVT458761:IVT458770 JFP458761:JFP458770 JPL458761:JPL458770 JZH458761:JZH458770 KJD458761:KJD458770 KSZ458761:KSZ458770 LCV458761:LCV458770 LMR458761:LMR458770 LWN458761:LWN458770 MGJ458761:MGJ458770 MQF458761:MQF458770 NAB458761:NAB458770 NJX458761:NJX458770 NTT458761:NTT458770 ODP458761:ODP458770 ONL458761:ONL458770 OXH458761:OXH458770 PHD458761:PHD458770 PQZ458761:PQZ458770 QAV458761:QAV458770 QKR458761:QKR458770 QUN458761:QUN458770 REJ458761:REJ458770 ROF458761:ROF458770 RYB458761:RYB458770 SHX458761:SHX458770 SRT458761:SRT458770 TBP458761:TBP458770 TLL458761:TLL458770 TVH458761:TVH458770 UFD458761:UFD458770 UOZ458761:UOZ458770 UYV458761:UYV458770 VIR458761:VIR458770 VSN458761:VSN458770 WCJ458761:WCJ458770 WMF458761:WMF458770 WWB458761:WWB458770 T524300:T524309 JP524297:JP524306 TL524297:TL524306 ADH524297:ADH524306 AND524297:AND524306 AWZ524297:AWZ524306 BGV524297:BGV524306 BQR524297:BQR524306 CAN524297:CAN524306 CKJ524297:CKJ524306 CUF524297:CUF524306 DEB524297:DEB524306 DNX524297:DNX524306 DXT524297:DXT524306 EHP524297:EHP524306 ERL524297:ERL524306 FBH524297:FBH524306 FLD524297:FLD524306 FUZ524297:FUZ524306 GEV524297:GEV524306 GOR524297:GOR524306 GYN524297:GYN524306 HIJ524297:HIJ524306 HSF524297:HSF524306 ICB524297:ICB524306 ILX524297:ILX524306 IVT524297:IVT524306 JFP524297:JFP524306 JPL524297:JPL524306 JZH524297:JZH524306 KJD524297:KJD524306 KSZ524297:KSZ524306 LCV524297:LCV524306 LMR524297:LMR524306 LWN524297:LWN524306 MGJ524297:MGJ524306 MQF524297:MQF524306 NAB524297:NAB524306 NJX524297:NJX524306 NTT524297:NTT524306 ODP524297:ODP524306 ONL524297:ONL524306 OXH524297:OXH524306 PHD524297:PHD524306 PQZ524297:PQZ524306 QAV524297:QAV524306 QKR524297:QKR524306 QUN524297:QUN524306 REJ524297:REJ524306 ROF524297:ROF524306 RYB524297:RYB524306 SHX524297:SHX524306 SRT524297:SRT524306 TBP524297:TBP524306 TLL524297:TLL524306 TVH524297:TVH524306 UFD524297:UFD524306 UOZ524297:UOZ524306 UYV524297:UYV524306 VIR524297:VIR524306 VSN524297:VSN524306 WCJ524297:WCJ524306 WMF524297:WMF524306 WWB524297:WWB524306 T589836:T589845 JP589833:JP589842 TL589833:TL589842 ADH589833:ADH589842 AND589833:AND589842 AWZ589833:AWZ589842 BGV589833:BGV589842 BQR589833:BQR589842 CAN589833:CAN589842 CKJ589833:CKJ589842 CUF589833:CUF589842 DEB589833:DEB589842 DNX589833:DNX589842 DXT589833:DXT589842 EHP589833:EHP589842 ERL589833:ERL589842 FBH589833:FBH589842 FLD589833:FLD589842 FUZ589833:FUZ589842 GEV589833:GEV589842 GOR589833:GOR589842 GYN589833:GYN589842 HIJ589833:HIJ589842 HSF589833:HSF589842 ICB589833:ICB589842 ILX589833:ILX589842 IVT589833:IVT589842 JFP589833:JFP589842 JPL589833:JPL589842 JZH589833:JZH589842 KJD589833:KJD589842 KSZ589833:KSZ589842 LCV589833:LCV589842 LMR589833:LMR589842 LWN589833:LWN589842 MGJ589833:MGJ589842 MQF589833:MQF589842 NAB589833:NAB589842 NJX589833:NJX589842 NTT589833:NTT589842 ODP589833:ODP589842 ONL589833:ONL589842 OXH589833:OXH589842 PHD589833:PHD589842 PQZ589833:PQZ589842 QAV589833:QAV589842 QKR589833:QKR589842 QUN589833:QUN589842 REJ589833:REJ589842 ROF589833:ROF589842 RYB589833:RYB589842 SHX589833:SHX589842 SRT589833:SRT589842 TBP589833:TBP589842 TLL589833:TLL589842 TVH589833:TVH589842 UFD589833:UFD589842 UOZ589833:UOZ589842 UYV589833:UYV589842 VIR589833:VIR589842 VSN589833:VSN589842 WCJ589833:WCJ589842 WMF589833:WMF589842 WWB589833:WWB589842 T655372:T655381 JP655369:JP655378 TL655369:TL655378 ADH655369:ADH655378 AND655369:AND655378 AWZ655369:AWZ655378 BGV655369:BGV655378 BQR655369:BQR655378 CAN655369:CAN655378 CKJ655369:CKJ655378 CUF655369:CUF655378 DEB655369:DEB655378 DNX655369:DNX655378 DXT655369:DXT655378 EHP655369:EHP655378 ERL655369:ERL655378 FBH655369:FBH655378 FLD655369:FLD655378 FUZ655369:FUZ655378 GEV655369:GEV655378 GOR655369:GOR655378 GYN655369:GYN655378 HIJ655369:HIJ655378 HSF655369:HSF655378 ICB655369:ICB655378 ILX655369:ILX655378 IVT655369:IVT655378 JFP655369:JFP655378 JPL655369:JPL655378 JZH655369:JZH655378 KJD655369:KJD655378 KSZ655369:KSZ655378 LCV655369:LCV655378 LMR655369:LMR655378 LWN655369:LWN655378 MGJ655369:MGJ655378 MQF655369:MQF655378 NAB655369:NAB655378 NJX655369:NJX655378 NTT655369:NTT655378 ODP655369:ODP655378 ONL655369:ONL655378 OXH655369:OXH655378 PHD655369:PHD655378 PQZ655369:PQZ655378 QAV655369:QAV655378 QKR655369:QKR655378 QUN655369:QUN655378 REJ655369:REJ655378 ROF655369:ROF655378 RYB655369:RYB655378 SHX655369:SHX655378 SRT655369:SRT655378 TBP655369:TBP655378 TLL655369:TLL655378 TVH655369:TVH655378 UFD655369:UFD655378 UOZ655369:UOZ655378 UYV655369:UYV655378 VIR655369:VIR655378 VSN655369:VSN655378 WCJ655369:WCJ655378 WMF655369:WMF655378 WWB655369:WWB655378 T720908:T720917 JP720905:JP720914 TL720905:TL720914 ADH720905:ADH720914 AND720905:AND720914 AWZ720905:AWZ720914 BGV720905:BGV720914 BQR720905:BQR720914 CAN720905:CAN720914 CKJ720905:CKJ720914 CUF720905:CUF720914 DEB720905:DEB720914 DNX720905:DNX720914 DXT720905:DXT720914 EHP720905:EHP720914 ERL720905:ERL720914 FBH720905:FBH720914 FLD720905:FLD720914 FUZ720905:FUZ720914 GEV720905:GEV720914 GOR720905:GOR720914 GYN720905:GYN720914 HIJ720905:HIJ720914 HSF720905:HSF720914 ICB720905:ICB720914 ILX720905:ILX720914 IVT720905:IVT720914 JFP720905:JFP720914 JPL720905:JPL720914 JZH720905:JZH720914 KJD720905:KJD720914 KSZ720905:KSZ720914 LCV720905:LCV720914 LMR720905:LMR720914 LWN720905:LWN720914 MGJ720905:MGJ720914 MQF720905:MQF720914 NAB720905:NAB720914 NJX720905:NJX720914 NTT720905:NTT720914 ODP720905:ODP720914 ONL720905:ONL720914 OXH720905:OXH720914 PHD720905:PHD720914 PQZ720905:PQZ720914 QAV720905:QAV720914 QKR720905:QKR720914 QUN720905:QUN720914 REJ720905:REJ720914 ROF720905:ROF720914 RYB720905:RYB720914 SHX720905:SHX720914 SRT720905:SRT720914 TBP720905:TBP720914 TLL720905:TLL720914 TVH720905:TVH720914 UFD720905:UFD720914 UOZ720905:UOZ720914 UYV720905:UYV720914 VIR720905:VIR720914 VSN720905:VSN720914 WCJ720905:WCJ720914 WMF720905:WMF720914 WWB720905:WWB720914 T786444:T786453 JP786441:JP786450 TL786441:TL786450 ADH786441:ADH786450 AND786441:AND786450 AWZ786441:AWZ786450 BGV786441:BGV786450 BQR786441:BQR786450 CAN786441:CAN786450 CKJ786441:CKJ786450 CUF786441:CUF786450 DEB786441:DEB786450 DNX786441:DNX786450 DXT786441:DXT786450 EHP786441:EHP786450 ERL786441:ERL786450 FBH786441:FBH786450 FLD786441:FLD786450 FUZ786441:FUZ786450 GEV786441:GEV786450 GOR786441:GOR786450 GYN786441:GYN786450 HIJ786441:HIJ786450 HSF786441:HSF786450 ICB786441:ICB786450 ILX786441:ILX786450 IVT786441:IVT786450 JFP786441:JFP786450 JPL786441:JPL786450 JZH786441:JZH786450 KJD786441:KJD786450 KSZ786441:KSZ786450 LCV786441:LCV786450 LMR786441:LMR786450 LWN786441:LWN786450 MGJ786441:MGJ786450 MQF786441:MQF786450 NAB786441:NAB786450 NJX786441:NJX786450 NTT786441:NTT786450 ODP786441:ODP786450 ONL786441:ONL786450 OXH786441:OXH786450 PHD786441:PHD786450 PQZ786441:PQZ786450 QAV786441:QAV786450 QKR786441:QKR786450 QUN786441:QUN786450 REJ786441:REJ786450 ROF786441:ROF786450 RYB786441:RYB786450 SHX786441:SHX786450 SRT786441:SRT786450 TBP786441:TBP786450 TLL786441:TLL786450 TVH786441:TVH786450 UFD786441:UFD786450 UOZ786441:UOZ786450 UYV786441:UYV786450 VIR786441:VIR786450 VSN786441:VSN786450 WCJ786441:WCJ786450 WMF786441:WMF786450 WWB786441:WWB786450 T851980:T851989 JP851977:JP851986 TL851977:TL851986 ADH851977:ADH851986 AND851977:AND851986 AWZ851977:AWZ851986 BGV851977:BGV851986 BQR851977:BQR851986 CAN851977:CAN851986 CKJ851977:CKJ851986 CUF851977:CUF851986 DEB851977:DEB851986 DNX851977:DNX851986 DXT851977:DXT851986 EHP851977:EHP851986 ERL851977:ERL851986 FBH851977:FBH851986 FLD851977:FLD851986 FUZ851977:FUZ851986 GEV851977:GEV851986 GOR851977:GOR851986 GYN851977:GYN851986 HIJ851977:HIJ851986 HSF851977:HSF851986 ICB851977:ICB851986 ILX851977:ILX851986 IVT851977:IVT851986 JFP851977:JFP851986 JPL851977:JPL851986 JZH851977:JZH851986 KJD851977:KJD851986 KSZ851977:KSZ851986 LCV851977:LCV851986 LMR851977:LMR851986 LWN851977:LWN851986 MGJ851977:MGJ851986 MQF851977:MQF851986 NAB851977:NAB851986 NJX851977:NJX851986 NTT851977:NTT851986 ODP851977:ODP851986 ONL851977:ONL851986 OXH851977:OXH851986 PHD851977:PHD851986 PQZ851977:PQZ851986 QAV851977:QAV851986 QKR851977:QKR851986 QUN851977:QUN851986 REJ851977:REJ851986 ROF851977:ROF851986 RYB851977:RYB851986 SHX851977:SHX851986 SRT851977:SRT851986 TBP851977:TBP851986 TLL851977:TLL851986 TVH851977:TVH851986 UFD851977:UFD851986 UOZ851977:UOZ851986 UYV851977:UYV851986 VIR851977:VIR851986 VSN851977:VSN851986 WCJ851977:WCJ851986 WMF851977:WMF851986 WWB851977:WWB851986 T917516:T917525 JP917513:JP917522 TL917513:TL917522 ADH917513:ADH917522 AND917513:AND917522 AWZ917513:AWZ917522 BGV917513:BGV917522 BQR917513:BQR917522 CAN917513:CAN917522 CKJ917513:CKJ917522 CUF917513:CUF917522 DEB917513:DEB917522 DNX917513:DNX917522 DXT917513:DXT917522 EHP917513:EHP917522 ERL917513:ERL917522 FBH917513:FBH917522 FLD917513:FLD917522 FUZ917513:FUZ917522 GEV917513:GEV917522 GOR917513:GOR917522 GYN917513:GYN917522 HIJ917513:HIJ917522 HSF917513:HSF917522 ICB917513:ICB917522 ILX917513:ILX917522 IVT917513:IVT917522 JFP917513:JFP917522 JPL917513:JPL917522 JZH917513:JZH917522 KJD917513:KJD917522 KSZ917513:KSZ917522 LCV917513:LCV917522 LMR917513:LMR917522 LWN917513:LWN917522 MGJ917513:MGJ917522 MQF917513:MQF917522 NAB917513:NAB917522 NJX917513:NJX917522 NTT917513:NTT917522 ODP917513:ODP917522 ONL917513:ONL917522 OXH917513:OXH917522 PHD917513:PHD917522 PQZ917513:PQZ917522 QAV917513:QAV917522 QKR917513:QKR917522 QUN917513:QUN917522 REJ917513:REJ917522 ROF917513:ROF917522 RYB917513:RYB917522 SHX917513:SHX917522 SRT917513:SRT917522 TBP917513:TBP917522 TLL917513:TLL917522 TVH917513:TVH917522 UFD917513:UFD917522 UOZ917513:UOZ917522 UYV917513:UYV917522 VIR917513:VIR917522 VSN917513:VSN917522 WCJ917513:WCJ917522 WMF917513:WMF917522 WWB917513:WWB917522 T983052:T983061 JP983049:JP983058 TL983049:TL983058 ADH983049:ADH983058 AND983049:AND983058 AWZ983049:AWZ983058 BGV983049:BGV983058 BQR983049:BQR983058 CAN983049:CAN983058 CKJ983049:CKJ983058 CUF983049:CUF983058 DEB983049:DEB983058 DNX983049:DNX983058 DXT983049:DXT983058 EHP983049:EHP983058 ERL983049:ERL983058 FBH983049:FBH983058 FLD983049:FLD983058 FUZ983049:FUZ983058 GEV983049:GEV983058 GOR983049:GOR983058 GYN983049:GYN983058 HIJ983049:HIJ983058 HSF983049:HSF983058 ICB983049:ICB983058 ILX983049:ILX983058 IVT983049:IVT983058 JFP983049:JFP983058 JPL983049:JPL983058 JZH983049:JZH983058 KJD983049:KJD983058 KSZ983049:KSZ983058 LCV983049:LCV983058 LMR983049:LMR983058 LWN983049:LWN983058 MGJ983049:MGJ983058 MQF983049:MQF983058 NAB983049:NAB983058 NJX983049:NJX983058 NTT983049:NTT983058 ODP983049:ODP983058 ONL983049:ONL983058 OXH983049:OXH983058 PHD983049:PHD983058 PQZ983049:PQZ983058 QAV983049:QAV983058 QKR983049:QKR983058 QUN983049:QUN983058 REJ983049:REJ983058 ROF983049:ROF983058 RYB983049:RYB983058 SHX983049:SHX983058 SRT983049:SRT983058 TBP983049:TBP983058 TLL983049:TLL983058 TVH983049:TVH983058 UFD983049:UFD983058 UOZ983049:UOZ983058 UYV983049:UYV983058 VIR983049:VIR983058 VSN983049:VSN983058 WCJ983049:WCJ983058 WMF983049:WMF983058 T16:T25" xr:uid="{00000000-0002-0000-2D00-000003000000}">
      <formula1>0</formula1>
      <formula2>50000</formula2>
    </dataValidation>
    <dataValidation type="whole" allowBlank="1" showInputMessage="1" showErrorMessage="1" errorTitle="Eingabefehler" error="Eingabe kann nicht größer sein als Ereignisse Spalte Z." sqref="AA983052:AD983061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8:AD65557 AA131084:AD131093 AA196620:AD196629 AA262156:AD262165 AA327692:AD327701 AA393228:AD393237 AA458764:AD458773 AA524300:AD524309 AA589836:AD589845 AA655372:AD655381 AA720908:AD720917 AA786444:AD786453 AA851980:AD851989 AA917516:AD917525 AA16:AD25" xr:uid="{00000000-0002-0000-2D00-000004000000}">
      <formula1>0</formula1>
      <formula2>$Z16</formula2>
    </dataValidation>
    <dataValidation type="whole" allowBlank="1" showInputMessage="1" showErrorMessage="1" errorTitle="Eingabefehler" error="Eingabe kann nicht größer sein als Ereignisse Spalte U." sqref="V983052:Y983061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8:Y65557 V131084:Y131093 V196620:Y196629 V262156:Y262165 V327692:Y327701 V393228:Y393237 V458764:Y458773 V524300:Y524309 V589836:Y589845 V655372:Y655381 V720908:Y720917 V786444:Y786453 V851980:Y851989 V917516:Y917525 V16:Y25" xr:uid="{00000000-0002-0000-2D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9:WVX983058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5:JL65554 TH65545:TH65554 ADD65545:ADD65554 AMZ65545:AMZ65554 AWV65545:AWV65554 BGR65545:BGR65554 BQN65545:BQN65554 CAJ65545:CAJ65554 CKF65545:CKF65554 CUB65545:CUB65554 DDX65545:DDX65554 DNT65545:DNT65554 DXP65545:DXP65554 EHL65545:EHL65554 ERH65545:ERH65554 FBD65545:FBD65554 FKZ65545:FKZ65554 FUV65545:FUV65554 GER65545:GER65554 GON65545:GON65554 GYJ65545:GYJ65554 HIF65545:HIF65554 HSB65545:HSB65554 IBX65545:IBX65554 ILT65545:ILT65554 IVP65545:IVP65554 JFL65545:JFL65554 JPH65545:JPH65554 JZD65545:JZD65554 KIZ65545:KIZ65554 KSV65545:KSV65554 LCR65545:LCR65554 LMN65545:LMN65554 LWJ65545:LWJ65554 MGF65545:MGF65554 MQB65545:MQB65554 MZX65545:MZX65554 NJT65545:NJT65554 NTP65545:NTP65554 ODL65545:ODL65554 ONH65545:ONH65554 OXD65545:OXD65554 PGZ65545:PGZ65554 PQV65545:PQV65554 QAR65545:QAR65554 QKN65545:QKN65554 QUJ65545:QUJ65554 REF65545:REF65554 ROB65545:ROB65554 RXX65545:RXX65554 SHT65545:SHT65554 SRP65545:SRP65554 TBL65545:TBL65554 TLH65545:TLH65554 TVD65545:TVD65554 UEZ65545:UEZ65554 UOV65545:UOV65554 UYR65545:UYR65554 VIN65545:VIN65554 VSJ65545:VSJ65554 WCF65545:WCF65554 WMB65545:WMB65554 WVX65545:WVX65554 JL131081:JL131090 TH131081:TH131090 ADD131081:ADD131090 AMZ131081:AMZ131090 AWV131081:AWV131090 BGR131081:BGR131090 BQN131081:BQN131090 CAJ131081:CAJ131090 CKF131081:CKF131090 CUB131081:CUB131090 DDX131081:DDX131090 DNT131081:DNT131090 DXP131081:DXP131090 EHL131081:EHL131090 ERH131081:ERH131090 FBD131081:FBD131090 FKZ131081:FKZ131090 FUV131081:FUV131090 GER131081:GER131090 GON131081:GON131090 GYJ131081:GYJ131090 HIF131081:HIF131090 HSB131081:HSB131090 IBX131081:IBX131090 ILT131081:ILT131090 IVP131081:IVP131090 JFL131081:JFL131090 JPH131081:JPH131090 JZD131081:JZD131090 KIZ131081:KIZ131090 KSV131081:KSV131090 LCR131081:LCR131090 LMN131081:LMN131090 LWJ131081:LWJ131090 MGF131081:MGF131090 MQB131081:MQB131090 MZX131081:MZX131090 NJT131081:NJT131090 NTP131081:NTP131090 ODL131081:ODL131090 ONH131081:ONH131090 OXD131081:OXD131090 PGZ131081:PGZ131090 PQV131081:PQV131090 QAR131081:QAR131090 QKN131081:QKN131090 QUJ131081:QUJ131090 REF131081:REF131090 ROB131081:ROB131090 RXX131081:RXX131090 SHT131081:SHT131090 SRP131081:SRP131090 TBL131081:TBL131090 TLH131081:TLH131090 TVD131081:TVD131090 UEZ131081:UEZ131090 UOV131081:UOV131090 UYR131081:UYR131090 VIN131081:VIN131090 VSJ131081:VSJ131090 WCF131081:WCF131090 WMB131081:WMB131090 WVX131081:WVX131090 JL196617:JL196626 TH196617:TH196626 ADD196617:ADD196626 AMZ196617:AMZ196626 AWV196617:AWV196626 BGR196617:BGR196626 BQN196617:BQN196626 CAJ196617:CAJ196626 CKF196617:CKF196626 CUB196617:CUB196626 DDX196617:DDX196626 DNT196617:DNT196626 DXP196617:DXP196626 EHL196617:EHL196626 ERH196617:ERH196626 FBD196617:FBD196626 FKZ196617:FKZ196626 FUV196617:FUV196626 GER196617:GER196626 GON196617:GON196626 GYJ196617:GYJ196626 HIF196617:HIF196626 HSB196617:HSB196626 IBX196617:IBX196626 ILT196617:ILT196626 IVP196617:IVP196626 JFL196617:JFL196626 JPH196617:JPH196626 JZD196617:JZD196626 KIZ196617:KIZ196626 KSV196617:KSV196626 LCR196617:LCR196626 LMN196617:LMN196626 LWJ196617:LWJ196626 MGF196617:MGF196626 MQB196617:MQB196626 MZX196617:MZX196626 NJT196617:NJT196626 NTP196617:NTP196626 ODL196617:ODL196626 ONH196617:ONH196626 OXD196617:OXD196626 PGZ196617:PGZ196626 PQV196617:PQV196626 QAR196617:QAR196626 QKN196617:QKN196626 QUJ196617:QUJ196626 REF196617:REF196626 ROB196617:ROB196626 RXX196617:RXX196626 SHT196617:SHT196626 SRP196617:SRP196626 TBL196617:TBL196626 TLH196617:TLH196626 TVD196617:TVD196626 UEZ196617:UEZ196626 UOV196617:UOV196626 UYR196617:UYR196626 VIN196617:VIN196626 VSJ196617:VSJ196626 WCF196617:WCF196626 WMB196617:WMB196626 WVX196617:WVX196626 JL262153:JL262162 TH262153:TH262162 ADD262153:ADD262162 AMZ262153:AMZ262162 AWV262153:AWV262162 BGR262153:BGR262162 BQN262153:BQN262162 CAJ262153:CAJ262162 CKF262153:CKF262162 CUB262153:CUB262162 DDX262153:DDX262162 DNT262153:DNT262162 DXP262153:DXP262162 EHL262153:EHL262162 ERH262153:ERH262162 FBD262153:FBD262162 FKZ262153:FKZ262162 FUV262153:FUV262162 GER262153:GER262162 GON262153:GON262162 GYJ262153:GYJ262162 HIF262153:HIF262162 HSB262153:HSB262162 IBX262153:IBX262162 ILT262153:ILT262162 IVP262153:IVP262162 JFL262153:JFL262162 JPH262153:JPH262162 JZD262153:JZD262162 KIZ262153:KIZ262162 KSV262153:KSV262162 LCR262153:LCR262162 LMN262153:LMN262162 LWJ262153:LWJ262162 MGF262153:MGF262162 MQB262153:MQB262162 MZX262153:MZX262162 NJT262153:NJT262162 NTP262153:NTP262162 ODL262153:ODL262162 ONH262153:ONH262162 OXD262153:OXD262162 PGZ262153:PGZ262162 PQV262153:PQV262162 QAR262153:QAR262162 QKN262153:QKN262162 QUJ262153:QUJ262162 REF262153:REF262162 ROB262153:ROB262162 RXX262153:RXX262162 SHT262153:SHT262162 SRP262153:SRP262162 TBL262153:TBL262162 TLH262153:TLH262162 TVD262153:TVD262162 UEZ262153:UEZ262162 UOV262153:UOV262162 UYR262153:UYR262162 VIN262153:VIN262162 VSJ262153:VSJ262162 WCF262153:WCF262162 WMB262153:WMB262162 WVX262153:WVX262162 JL327689:JL327698 TH327689:TH327698 ADD327689:ADD327698 AMZ327689:AMZ327698 AWV327689:AWV327698 BGR327689:BGR327698 BQN327689:BQN327698 CAJ327689:CAJ327698 CKF327689:CKF327698 CUB327689:CUB327698 DDX327689:DDX327698 DNT327689:DNT327698 DXP327689:DXP327698 EHL327689:EHL327698 ERH327689:ERH327698 FBD327689:FBD327698 FKZ327689:FKZ327698 FUV327689:FUV327698 GER327689:GER327698 GON327689:GON327698 GYJ327689:GYJ327698 HIF327689:HIF327698 HSB327689:HSB327698 IBX327689:IBX327698 ILT327689:ILT327698 IVP327689:IVP327698 JFL327689:JFL327698 JPH327689:JPH327698 JZD327689:JZD327698 KIZ327689:KIZ327698 KSV327689:KSV327698 LCR327689:LCR327698 LMN327689:LMN327698 LWJ327689:LWJ327698 MGF327689:MGF327698 MQB327689:MQB327698 MZX327689:MZX327698 NJT327689:NJT327698 NTP327689:NTP327698 ODL327689:ODL327698 ONH327689:ONH327698 OXD327689:OXD327698 PGZ327689:PGZ327698 PQV327689:PQV327698 QAR327689:QAR327698 QKN327689:QKN327698 QUJ327689:QUJ327698 REF327689:REF327698 ROB327689:ROB327698 RXX327689:RXX327698 SHT327689:SHT327698 SRP327689:SRP327698 TBL327689:TBL327698 TLH327689:TLH327698 TVD327689:TVD327698 UEZ327689:UEZ327698 UOV327689:UOV327698 UYR327689:UYR327698 VIN327689:VIN327698 VSJ327689:VSJ327698 WCF327689:WCF327698 WMB327689:WMB327698 WVX327689:WVX327698 JL393225:JL393234 TH393225:TH393234 ADD393225:ADD393234 AMZ393225:AMZ393234 AWV393225:AWV393234 BGR393225:BGR393234 BQN393225:BQN393234 CAJ393225:CAJ393234 CKF393225:CKF393234 CUB393225:CUB393234 DDX393225:DDX393234 DNT393225:DNT393234 DXP393225:DXP393234 EHL393225:EHL393234 ERH393225:ERH393234 FBD393225:FBD393234 FKZ393225:FKZ393234 FUV393225:FUV393234 GER393225:GER393234 GON393225:GON393234 GYJ393225:GYJ393234 HIF393225:HIF393234 HSB393225:HSB393234 IBX393225:IBX393234 ILT393225:ILT393234 IVP393225:IVP393234 JFL393225:JFL393234 JPH393225:JPH393234 JZD393225:JZD393234 KIZ393225:KIZ393234 KSV393225:KSV393234 LCR393225:LCR393234 LMN393225:LMN393234 LWJ393225:LWJ393234 MGF393225:MGF393234 MQB393225:MQB393234 MZX393225:MZX393234 NJT393225:NJT393234 NTP393225:NTP393234 ODL393225:ODL393234 ONH393225:ONH393234 OXD393225:OXD393234 PGZ393225:PGZ393234 PQV393225:PQV393234 QAR393225:QAR393234 QKN393225:QKN393234 QUJ393225:QUJ393234 REF393225:REF393234 ROB393225:ROB393234 RXX393225:RXX393234 SHT393225:SHT393234 SRP393225:SRP393234 TBL393225:TBL393234 TLH393225:TLH393234 TVD393225:TVD393234 UEZ393225:UEZ393234 UOV393225:UOV393234 UYR393225:UYR393234 VIN393225:VIN393234 VSJ393225:VSJ393234 WCF393225:WCF393234 WMB393225:WMB393234 WVX393225:WVX393234 JL458761:JL458770 TH458761:TH458770 ADD458761:ADD458770 AMZ458761:AMZ458770 AWV458761:AWV458770 BGR458761:BGR458770 BQN458761:BQN458770 CAJ458761:CAJ458770 CKF458761:CKF458770 CUB458761:CUB458770 DDX458761:DDX458770 DNT458761:DNT458770 DXP458761:DXP458770 EHL458761:EHL458770 ERH458761:ERH458770 FBD458761:FBD458770 FKZ458761:FKZ458770 FUV458761:FUV458770 GER458761:GER458770 GON458761:GON458770 GYJ458761:GYJ458770 HIF458761:HIF458770 HSB458761:HSB458770 IBX458761:IBX458770 ILT458761:ILT458770 IVP458761:IVP458770 JFL458761:JFL458770 JPH458761:JPH458770 JZD458761:JZD458770 KIZ458761:KIZ458770 KSV458761:KSV458770 LCR458761:LCR458770 LMN458761:LMN458770 LWJ458761:LWJ458770 MGF458761:MGF458770 MQB458761:MQB458770 MZX458761:MZX458770 NJT458761:NJT458770 NTP458761:NTP458770 ODL458761:ODL458770 ONH458761:ONH458770 OXD458761:OXD458770 PGZ458761:PGZ458770 PQV458761:PQV458770 QAR458761:QAR458770 QKN458761:QKN458770 QUJ458761:QUJ458770 REF458761:REF458770 ROB458761:ROB458770 RXX458761:RXX458770 SHT458761:SHT458770 SRP458761:SRP458770 TBL458761:TBL458770 TLH458761:TLH458770 TVD458761:TVD458770 UEZ458761:UEZ458770 UOV458761:UOV458770 UYR458761:UYR458770 VIN458761:VIN458770 VSJ458761:VSJ458770 WCF458761:WCF458770 WMB458761:WMB458770 WVX458761:WVX458770 JL524297:JL524306 TH524297:TH524306 ADD524297:ADD524306 AMZ524297:AMZ524306 AWV524297:AWV524306 BGR524297:BGR524306 BQN524297:BQN524306 CAJ524297:CAJ524306 CKF524297:CKF524306 CUB524297:CUB524306 DDX524297:DDX524306 DNT524297:DNT524306 DXP524297:DXP524306 EHL524297:EHL524306 ERH524297:ERH524306 FBD524297:FBD524306 FKZ524297:FKZ524306 FUV524297:FUV524306 GER524297:GER524306 GON524297:GON524306 GYJ524297:GYJ524306 HIF524297:HIF524306 HSB524297:HSB524306 IBX524297:IBX524306 ILT524297:ILT524306 IVP524297:IVP524306 JFL524297:JFL524306 JPH524297:JPH524306 JZD524297:JZD524306 KIZ524297:KIZ524306 KSV524297:KSV524306 LCR524297:LCR524306 LMN524297:LMN524306 LWJ524297:LWJ524306 MGF524297:MGF524306 MQB524297:MQB524306 MZX524297:MZX524306 NJT524297:NJT524306 NTP524297:NTP524306 ODL524297:ODL524306 ONH524297:ONH524306 OXD524297:OXD524306 PGZ524297:PGZ524306 PQV524297:PQV524306 QAR524297:QAR524306 QKN524297:QKN524306 QUJ524297:QUJ524306 REF524297:REF524306 ROB524297:ROB524306 RXX524297:RXX524306 SHT524297:SHT524306 SRP524297:SRP524306 TBL524297:TBL524306 TLH524297:TLH524306 TVD524297:TVD524306 UEZ524297:UEZ524306 UOV524297:UOV524306 UYR524297:UYR524306 VIN524297:VIN524306 VSJ524297:VSJ524306 WCF524297:WCF524306 WMB524297:WMB524306 WVX524297:WVX524306 JL589833:JL589842 TH589833:TH589842 ADD589833:ADD589842 AMZ589833:AMZ589842 AWV589833:AWV589842 BGR589833:BGR589842 BQN589833:BQN589842 CAJ589833:CAJ589842 CKF589833:CKF589842 CUB589833:CUB589842 DDX589833:DDX589842 DNT589833:DNT589842 DXP589833:DXP589842 EHL589833:EHL589842 ERH589833:ERH589842 FBD589833:FBD589842 FKZ589833:FKZ589842 FUV589833:FUV589842 GER589833:GER589842 GON589833:GON589842 GYJ589833:GYJ589842 HIF589833:HIF589842 HSB589833:HSB589842 IBX589833:IBX589842 ILT589833:ILT589842 IVP589833:IVP589842 JFL589833:JFL589842 JPH589833:JPH589842 JZD589833:JZD589842 KIZ589833:KIZ589842 KSV589833:KSV589842 LCR589833:LCR589842 LMN589833:LMN589842 LWJ589833:LWJ589842 MGF589833:MGF589842 MQB589833:MQB589842 MZX589833:MZX589842 NJT589833:NJT589842 NTP589833:NTP589842 ODL589833:ODL589842 ONH589833:ONH589842 OXD589833:OXD589842 PGZ589833:PGZ589842 PQV589833:PQV589842 QAR589833:QAR589842 QKN589833:QKN589842 QUJ589833:QUJ589842 REF589833:REF589842 ROB589833:ROB589842 RXX589833:RXX589842 SHT589833:SHT589842 SRP589833:SRP589842 TBL589833:TBL589842 TLH589833:TLH589842 TVD589833:TVD589842 UEZ589833:UEZ589842 UOV589833:UOV589842 UYR589833:UYR589842 VIN589833:VIN589842 VSJ589833:VSJ589842 WCF589833:WCF589842 WMB589833:WMB589842 WVX589833:WVX589842 JL655369:JL655378 TH655369:TH655378 ADD655369:ADD655378 AMZ655369:AMZ655378 AWV655369:AWV655378 BGR655369:BGR655378 BQN655369:BQN655378 CAJ655369:CAJ655378 CKF655369:CKF655378 CUB655369:CUB655378 DDX655369:DDX655378 DNT655369:DNT655378 DXP655369:DXP655378 EHL655369:EHL655378 ERH655369:ERH655378 FBD655369:FBD655378 FKZ655369:FKZ655378 FUV655369:FUV655378 GER655369:GER655378 GON655369:GON655378 GYJ655369:GYJ655378 HIF655369:HIF655378 HSB655369:HSB655378 IBX655369:IBX655378 ILT655369:ILT655378 IVP655369:IVP655378 JFL655369:JFL655378 JPH655369:JPH655378 JZD655369:JZD655378 KIZ655369:KIZ655378 KSV655369:KSV655378 LCR655369:LCR655378 LMN655369:LMN655378 LWJ655369:LWJ655378 MGF655369:MGF655378 MQB655369:MQB655378 MZX655369:MZX655378 NJT655369:NJT655378 NTP655369:NTP655378 ODL655369:ODL655378 ONH655369:ONH655378 OXD655369:OXD655378 PGZ655369:PGZ655378 PQV655369:PQV655378 QAR655369:QAR655378 QKN655369:QKN655378 QUJ655369:QUJ655378 REF655369:REF655378 ROB655369:ROB655378 RXX655369:RXX655378 SHT655369:SHT655378 SRP655369:SRP655378 TBL655369:TBL655378 TLH655369:TLH655378 TVD655369:TVD655378 UEZ655369:UEZ655378 UOV655369:UOV655378 UYR655369:UYR655378 VIN655369:VIN655378 VSJ655369:VSJ655378 WCF655369:WCF655378 WMB655369:WMB655378 WVX655369:WVX655378 JL720905:JL720914 TH720905:TH720914 ADD720905:ADD720914 AMZ720905:AMZ720914 AWV720905:AWV720914 BGR720905:BGR720914 BQN720905:BQN720914 CAJ720905:CAJ720914 CKF720905:CKF720914 CUB720905:CUB720914 DDX720905:DDX720914 DNT720905:DNT720914 DXP720905:DXP720914 EHL720905:EHL720914 ERH720905:ERH720914 FBD720905:FBD720914 FKZ720905:FKZ720914 FUV720905:FUV720914 GER720905:GER720914 GON720905:GON720914 GYJ720905:GYJ720914 HIF720905:HIF720914 HSB720905:HSB720914 IBX720905:IBX720914 ILT720905:ILT720914 IVP720905:IVP720914 JFL720905:JFL720914 JPH720905:JPH720914 JZD720905:JZD720914 KIZ720905:KIZ720914 KSV720905:KSV720914 LCR720905:LCR720914 LMN720905:LMN720914 LWJ720905:LWJ720914 MGF720905:MGF720914 MQB720905:MQB720914 MZX720905:MZX720914 NJT720905:NJT720914 NTP720905:NTP720914 ODL720905:ODL720914 ONH720905:ONH720914 OXD720905:OXD720914 PGZ720905:PGZ720914 PQV720905:PQV720914 QAR720905:QAR720914 QKN720905:QKN720914 QUJ720905:QUJ720914 REF720905:REF720914 ROB720905:ROB720914 RXX720905:RXX720914 SHT720905:SHT720914 SRP720905:SRP720914 TBL720905:TBL720914 TLH720905:TLH720914 TVD720905:TVD720914 UEZ720905:UEZ720914 UOV720905:UOV720914 UYR720905:UYR720914 VIN720905:VIN720914 VSJ720905:VSJ720914 WCF720905:WCF720914 WMB720905:WMB720914 WVX720905:WVX720914 JL786441:JL786450 TH786441:TH786450 ADD786441:ADD786450 AMZ786441:AMZ786450 AWV786441:AWV786450 BGR786441:BGR786450 BQN786441:BQN786450 CAJ786441:CAJ786450 CKF786441:CKF786450 CUB786441:CUB786450 DDX786441:DDX786450 DNT786441:DNT786450 DXP786441:DXP786450 EHL786441:EHL786450 ERH786441:ERH786450 FBD786441:FBD786450 FKZ786441:FKZ786450 FUV786441:FUV786450 GER786441:GER786450 GON786441:GON786450 GYJ786441:GYJ786450 HIF786441:HIF786450 HSB786441:HSB786450 IBX786441:IBX786450 ILT786441:ILT786450 IVP786441:IVP786450 JFL786441:JFL786450 JPH786441:JPH786450 JZD786441:JZD786450 KIZ786441:KIZ786450 KSV786441:KSV786450 LCR786441:LCR786450 LMN786441:LMN786450 LWJ786441:LWJ786450 MGF786441:MGF786450 MQB786441:MQB786450 MZX786441:MZX786450 NJT786441:NJT786450 NTP786441:NTP786450 ODL786441:ODL786450 ONH786441:ONH786450 OXD786441:OXD786450 PGZ786441:PGZ786450 PQV786441:PQV786450 QAR786441:QAR786450 QKN786441:QKN786450 QUJ786441:QUJ786450 REF786441:REF786450 ROB786441:ROB786450 RXX786441:RXX786450 SHT786441:SHT786450 SRP786441:SRP786450 TBL786441:TBL786450 TLH786441:TLH786450 TVD786441:TVD786450 UEZ786441:UEZ786450 UOV786441:UOV786450 UYR786441:UYR786450 VIN786441:VIN786450 VSJ786441:VSJ786450 WCF786441:WCF786450 WMB786441:WMB786450 WVX786441:WVX786450 JL851977:JL851986 TH851977:TH851986 ADD851977:ADD851986 AMZ851977:AMZ851986 AWV851977:AWV851986 BGR851977:BGR851986 BQN851977:BQN851986 CAJ851977:CAJ851986 CKF851977:CKF851986 CUB851977:CUB851986 DDX851977:DDX851986 DNT851977:DNT851986 DXP851977:DXP851986 EHL851977:EHL851986 ERH851977:ERH851986 FBD851977:FBD851986 FKZ851977:FKZ851986 FUV851977:FUV851986 GER851977:GER851986 GON851977:GON851986 GYJ851977:GYJ851986 HIF851977:HIF851986 HSB851977:HSB851986 IBX851977:IBX851986 ILT851977:ILT851986 IVP851977:IVP851986 JFL851977:JFL851986 JPH851977:JPH851986 JZD851977:JZD851986 KIZ851977:KIZ851986 KSV851977:KSV851986 LCR851977:LCR851986 LMN851977:LMN851986 LWJ851977:LWJ851986 MGF851977:MGF851986 MQB851977:MQB851986 MZX851977:MZX851986 NJT851977:NJT851986 NTP851977:NTP851986 ODL851977:ODL851986 ONH851977:ONH851986 OXD851977:OXD851986 PGZ851977:PGZ851986 PQV851977:PQV851986 QAR851977:QAR851986 QKN851977:QKN851986 QUJ851977:QUJ851986 REF851977:REF851986 ROB851977:ROB851986 RXX851977:RXX851986 SHT851977:SHT851986 SRP851977:SRP851986 TBL851977:TBL851986 TLH851977:TLH851986 TVD851977:TVD851986 UEZ851977:UEZ851986 UOV851977:UOV851986 UYR851977:UYR851986 VIN851977:VIN851986 VSJ851977:VSJ851986 WCF851977:WCF851986 WMB851977:WMB851986 WVX851977:WVX851986 JL917513:JL917522 TH917513:TH917522 ADD917513:ADD917522 AMZ917513:AMZ917522 AWV917513:AWV917522 BGR917513:BGR917522 BQN917513:BQN917522 CAJ917513:CAJ917522 CKF917513:CKF917522 CUB917513:CUB917522 DDX917513:DDX917522 DNT917513:DNT917522 DXP917513:DXP917522 EHL917513:EHL917522 ERH917513:ERH917522 FBD917513:FBD917522 FKZ917513:FKZ917522 FUV917513:FUV917522 GER917513:GER917522 GON917513:GON917522 GYJ917513:GYJ917522 HIF917513:HIF917522 HSB917513:HSB917522 IBX917513:IBX917522 ILT917513:ILT917522 IVP917513:IVP917522 JFL917513:JFL917522 JPH917513:JPH917522 JZD917513:JZD917522 KIZ917513:KIZ917522 KSV917513:KSV917522 LCR917513:LCR917522 LMN917513:LMN917522 LWJ917513:LWJ917522 MGF917513:MGF917522 MQB917513:MQB917522 MZX917513:MZX917522 NJT917513:NJT917522 NTP917513:NTP917522 ODL917513:ODL917522 ONH917513:ONH917522 OXD917513:OXD917522 PGZ917513:PGZ917522 PQV917513:PQV917522 QAR917513:QAR917522 QKN917513:QKN917522 QUJ917513:QUJ917522 REF917513:REF917522 ROB917513:ROB917522 RXX917513:RXX917522 SHT917513:SHT917522 SRP917513:SRP917522 TBL917513:TBL917522 TLH917513:TLH917522 TVD917513:TVD917522 UEZ917513:UEZ917522 UOV917513:UOV917522 UYR917513:UYR917522 VIN917513:VIN917522 VSJ917513:VSJ917522 WCF917513:WCF917522 WMB917513:WMB917522 WVX917513:WVX917522 JL983049:JL983058 TH983049:TH983058 ADD983049:ADD983058 AMZ983049:AMZ983058 AWV983049:AWV983058 BGR983049:BGR983058 BQN983049:BQN983058 CAJ983049:CAJ983058 CKF983049:CKF983058 CUB983049:CUB983058 DDX983049:DDX983058 DNT983049:DNT983058 DXP983049:DXP983058 EHL983049:EHL983058 ERH983049:ERH983058 FBD983049:FBD983058 FKZ983049:FKZ983058 FUV983049:FUV983058 GER983049:GER983058 GON983049:GON983058 GYJ983049:GYJ983058 HIF983049:HIF983058 HSB983049:HSB983058 IBX983049:IBX983058 ILT983049:ILT983058 IVP983049:IVP983058 JFL983049:JFL983058 JPH983049:JPH983058 JZD983049:JZD983058 KIZ983049:KIZ983058 KSV983049:KSV983058 LCR983049:LCR983058 LMN983049:LMN983058 LWJ983049:LWJ983058 MGF983049:MGF983058 MQB983049:MQB983058 MZX983049:MZX983058 NJT983049:NJT983058 NTP983049:NTP983058 ODL983049:ODL983058 ONH983049:ONH983058 OXD983049:OXD983058 PGZ983049:PGZ983058 PQV983049:PQV983058 QAR983049:QAR983058 QKN983049:QKN983058 QUJ983049:QUJ983058 REF983049:REF983058 ROB983049:ROB983058 RXX983049:RXX983058 SHT983049:SHT983058 SRP983049:SRP983058 TBL983049:TBL983058 TLH983049:TLH983058 TVD983049:TVD983058 UEZ983049:UEZ983058 UOV983049:UOV983058 UYR983049:UYR983058 VIN983049:VIN983058 VSJ983049:VSJ983058 WCF983049:WCF983058 WMB983049:WMB983058 P16:P25" xr:uid="{00000000-0002-0000-2D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9:WVU983058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3:M65562 JI65545:JI65554 TE65545:TE65554 ADA65545:ADA65554 AMW65545:AMW65554 AWS65545:AWS65554 BGO65545:BGO65554 BQK65545:BQK65554 CAG65545:CAG65554 CKC65545:CKC65554 CTY65545:CTY65554 DDU65545:DDU65554 DNQ65545:DNQ65554 DXM65545:DXM65554 EHI65545:EHI65554 ERE65545:ERE65554 FBA65545:FBA65554 FKW65545:FKW65554 FUS65545:FUS65554 GEO65545:GEO65554 GOK65545:GOK65554 GYG65545:GYG65554 HIC65545:HIC65554 HRY65545:HRY65554 IBU65545:IBU65554 ILQ65545:ILQ65554 IVM65545:IVM65554 JFI65545:JFI65554 JPE65545:JPE65554 JZA65545:JZA65554 KIW65545:KIW65554 KSS65545:KSS65554 LCO65545:LCO65554 LMK65545:LMK65554 LWG65545:LWG65554 MGC65545:MGC65554 MPY65545:MPY65554 MZU65545:MZU65554 NJQ65545:NJQ65554 NTM65545:NTM65554 ODI65545:ODI65554 ONE65545:ONE65554 OXA65545:OXA65554 PGW65545:PGW65554 PQS65545:PQS65554 QAO65545:QAO65554 QKK65545:QKK65554 QUG65545:QUG65554 REC65545:REC65554 RNY65545:RNY65554 RXU65545:RXU65554 SHQ65545:SHQ65554 SRM65545:SRM65554 TBI65545:TBI65554 TLE65545:TLE65554 TVA65545:TVA65554 UEW65545:UEW65554 UOS65545:UOS65554 UYO65545:UYO65554 VIK65545:VIK65554 VSG65545:VSG65554 WCC65545:WCC65554 WLY65545:WLY65554 WVU65545:WVU65554 M131089:M131098 JI131081:JI131090 TE131081:TE131090 ADA131081:ADA131090 AMW131081:AMW131090 AWS131081:AWS131090 BGO131081:BGO131090 BQK131081:BQK131090 CAG131081:CAG131090 CKC131081:CKC131090 CTY131081:CTY131090 DDU131081:DDU131090 DNQ131081:DNQ131090 DXM131081:DXM131090 EHI131081:EHI131090 ERE131081:ERE131090 FBA131081:FBA131090 FKW131081:FKW131090 FUS131081:FUS131090 GEO131081:GEO131090 GOK131081:GOK131090 GYG131081:GYG131090 HIC131081:HIC131090 HRY131081:HRY131090 IBU131081:IBU131090 ILQ131081:ILQ131090 IVM131081:IVM131090 JFI131081:JFI131090 JPE131081:JPE131090 JZA131081:JZA131090 KIW131081:KIW131090 KSS131081:KSS131090 LCO131081:LCO131090 LMK131081:LMK131090 LWG131081:LWG131090 MGC131081:MGC131090 MPY131081:MPY131090 MZU131081:MZU131090 NJQ131081:NJQ131090 NTM131081:NTM131090 ODI131081:ODI131090 ONE131081:ONE131090 OXA131081:OXA131090 PGW131081:PGW131090 PQS131081:PQS131090 QAO131081:QAO131090 QKK131081:QKK131090 QUG131081:QUG131090 REC131081:REC131090 RNY131081:RNY131090 RXU131081:RXU131090 SHQ131081:SHQ131090 SRM131081:SRM131090 TBI131081:TBI131090 TLE131081:TLE131090 TVA131081:TVA131090 UEW131081:UEW131090 UOS131081:UOS131090 UYO131081:UYO131090 VIK131081:VIK131090 VSG131081:VSG131090 WCC131081:WCC131090 WLY131081:WLY131090 WVU131081:WVU131090 M196625:M196634 JI196617:JI196626 TE196617:TE196626 ADA196617:ADA196626 AMW196617:AMW196626 AWS196617:AWS196626 BGO196617:BGO196626 BQK196617:BQK196626 CAG196617:CAG196626 CKC196617:CKC196626 CTY196617:CTY196626 DDU196617:DDU196626 DNQ196617:DNQ196626 DXM196617:DXM196626 EHI196617:EHI196626 ERE196617:ERE196626 FBA196617:FBA196626 FKW196617:FKW196626 FUS196617:FUS196626 GEO196617:GEO196626 GOK196617:GOK196626 GYG196617:GYG196626 HIC196617:HIC196626 HRY196617:HRY196626 IBU196617:IBU196626 ILQ196617:ILQ196626 IVM196617:IVM196626 JFI196617:JFI196626 JPE196617:JPE196626 JZA196617:JZA196626 KIW196617:KIW196626 KSS196617:KSS196626 LCO196617:LCO196626 LMK196617:LMK196626 LWG196617:LWG196626 MGC196617:MGC196626 MPY196617:MPY196626 MZU196617:MZU196626 NJQ196617:NJQ196626 NTM196617:NTM196626 ODI196617:ODI196626 ONE196617:ONE196626 OXA196617:OXA196626 PGW196617:PGW196626 PQS196617:PQS196626 QAO196617:QAO196626 QKK196617:QKK196626 QUG196617:QUG196626 REC196617:REC196626 RNY196617:RNY196626 RXU196617:RXU196626 SHQ196617:SHQ196626 SRM196617:SRM196626 TBI196617:TBI196626 TLE196617:TLE196626 TVA196617:TVA196626 UEW196617:UEW196626 UOS196617:UOS196626 UYO196617:UYO196626 VIK196617:VIK196626 VSG196617:VSG196626 WCC196617:WCC196626 WLY196617:WLY196626 WVU196617:WVU196626 M262161:M262170 JI262153:JI262162 TE262153:TE262162 ADA262153:ADA262162 AMW262153:AMW262162 AWS262153:AWS262162 BGO262153:BGO262162 BQK262153:BQK262162 CAG262153:CAG262162 CKC262153:CKC262162 CTY262153:CTY262162 DDU262153:DDU262162 DNQ262153:DNQ262162 DXM262153:DXM262162 EHI262153:EHI262162 ERE262153:ERE262162 FBA262153:FBA262162 FKW262153:FKW262162 FUS262153:FUS262162 GEO262153:GEO262162 GOK262153:GOK262162 GYG262153:GYG262162 HIC262153:HIC262162 HRY262153:HRY262162 IBU262153:IBU262162 ILQ262153:ILQ262162 IVM262153:IVM262162 JFI262153:JFI262162 JPE262153:JPE262162 JZA262153:JZA262162 KIW262153:KIW262162 KSS262153:KSS262162 LCO262153:LCO262162 LMK262153:LMK262162 LWG262153:LWG262162 MGC262153:MGC262162 MPY262153:MPY262162 MZU262153:MZU262162 NJQ262153:NJQ262162 NTM262153:NTM262162 ODI262153:ODI262162 ONE262153:ONE262162 OXA262153:OXA262162 PGW262153:PGW262162 PQS262153:PQS262162 QAO262153:QAO262162 QKK262153:QKK262162 QUG262153:QUG262162 REC262153:REC262162 RNY262153:RNY262162 RXU262153:RXU262162 SHQ262153:SHQ262162 SRM262153:SRM262162 TBI262153:TBI262162 TLE262153:TLE262162 TVA262153:TVA262162 UEW262153:UEW262162 UOS262153:UOS262162 UYO262153:UYO262162 VIK262153:VIK262162 VSG262153:VSG262162 WCC262153:WCC262162 WLY262153:WLY262162 WVU262153:WVU262162 M327697:M327706 JI327689:JI327698 TE327689:TE327698 ADA327689:ADA327698 AMW327689:AMW327698 AWS327689:AWS327698 BGO327689:BGO327698 BQK327689:BQK327698 CAG327689:CAG327698 CKC327689:CKC327698 CTY327689:CTY327698 DDU327689:DDU327698 DNQ327689:DNQ327698 DXM327689:DXM327698 EHI327689:EHI327698 ERE327689:ERE327698 FBA327689:FBA327698 FKW327689:FKW327698 FUS327689:FUS327698 GEO327689:GEO327698 GOK327689:GOK327698 GYG327689:GYG327698 HIC327689:HIC327698 HRY327689:HRY327698 IBU327689:IBU327698 ILQ327689:ILQ327698 IVM327689:IVM327698 JFI327689:JFI327698 JPE327689:JPE327698 JZA327689:JZA327698 KIW327689:KIW327698 KSS327689:KSS327698 LCO327689:LCO327698 LMK327689:LMK327698 LWG327689:LWG327698 MGC327689:MGC327698 MPY327689:MPY327698 MZU327689:MZU327698 NJQ327689:NJQ327698 NTM327689:NTM327698 ODI327689:ODI327698 ONE327689:ONE327698 OXA327689:OXA327698 PGW327689:PGW327698 PQS327689:PQS327698 QAO327689:QAO327698 QKK327689:QKK327698 QUG327689:QUG327698 REC327689:REC327698 RNY327689:RNY327698 RXU327689:RXU327698 SHQ327689:SHQ327698 SRM327689:SRM327698 TBI327689:TBI327698 TLE327689:TLE327698 TVA327689:TVA327698 UEW327689:UEW327698 UOS327689:UOS327698 UYO327689:UYO327698 VIK327689:VIK327698 VSG327689:VSG327698 WCC327689:WCC327698 WLY327689:WLY327698 WVU327689:WVU327698 M393233:M393242 JI393225:JI393234 TE393225:TE393234 ADA393225:ADA393234 AMW393225:AMW393234 AWS393225:AWS393234 BGO393225:BGO393234 BQK393225:BQK393234 CAG393225:CAG393234 CKC393225:CKC393234 CTY393225:CTY393234 DDU393225:DDU393234 DNQ393225:DNQ393234 DXM393225:DXM393234 EHI393225:EHI393234 ERE393225:ERE393234 FBA393225:FBA393234 FKW393225:FKW393234 FUS393225:FUS393234 GEO393225:GEO393234 GOK393225:GOK393234 GYG393225:GYG393234 HIC393225:HIC393234 HRY393225:HRY393234 IBU393225:IBU393234 ILQ393225:ILQ393234 IVM393225:IVM393234 JFI393225:JFI393234 JPE393225:JPE393234 JZA393225:JZA393234 KIW393225:KIW393234 KSS393225:KSS393234 LCO393225:LCO393234 LMK393225:LMK393234 LWG393225:LWG393234 MGC393225:MGC393234 MPY393225:MPY393234 MZU393225:MZU393234 NJQ393225:NJQ393234 NTM393225:NTM393234 ODI393225:ODI393234 ONE393225:ONE393234 OXA393225:OXA393234 PGW393225:PGW393234 PQS393225:PQS393234 QAO393225:QAO393234 QKK393225:QKK393234 QUG393225:QUG393234 REC393225:REC393234 RNY393225:RNY393234 RXU393225:RXU393234 SHQ393225:SHQ393234 SRM393225:SRM393234 TBI393225:TBI393234 TLE393225:TLE393234 TVA393225:TVA393234 UEW393225:UEW393234 UOS393225:UOS393234 UYO393225:UYO393234 VIK393225:VIK393234 VSG393225:VSG393234 WCC393225:WCC393234 WLY393225:WLY393234 WVU393225:WVU393234 M458769:M458778 JI458761:JI458770 TE458761:TE458770 ADA458761:ADA458770 AMW458761:AMW458770 AWS458761:AWS458770 BGO458761:BGO458770 BQK458761:BQK458770 CAG458761:CAG458770 CKC458761:CKC458770 CTY458761:CTY458770 DDU458761:DDU458770 DNQ458761:DNQ458770 DXM458761:DXM458770 EHI458761:EHI458770 ERE458761:ERE458770 FBA458761:FBA458770 FKW458761:FKW458770 FUS458761:FUS458770 GEO458761:GEO458770 GOK458761:GOK458770 GYG458761:GYG458770 HIC458761:HIC458770 HRY458761:HRY458770 IBU458761:IBU458770 ILQ458761:ILQ458770 IVM458761:IVM458770 JFI458761:JFI458770 JPE458761:JPE458770 JZA458761:JZA458770 KIW458761:KIW458770 KSS458761:KSS458770 LCO458761:LCO458770 LMK458761:LMK458770 LWG458761:LWG458770 MGC458761:MGC458770 MPY458761:MPY458770 MZU458761:MZU458770 NJQ458761:NJQ458770 NTM458761:NTM458770 ODI458761:ODI458770 ONE458761:ONE458770 OXA458761:OXA458770 PGW458761:PGW458770 PQS458761:PQS458770 QAO458761:QAO458770 QKK458761:QKK458770 QUG458761:QUG458770 REC458761:REC458770 RNY458761:RNY458770 RXU458761:RXU458770 SHQ458761:SHQ458770 SRM458761:SRM458770 TBI458761:TBI458770 TLE458761:TLE458770 TVA458761:TVA458770 UEW458761:UEW458770 UOS458761:UOS458770 UYO458761:UYO458770 VIK458761:VIK458770 VSG458761:VSG458770 WCC458761:WCC458770 WLY458761:WLY458770 WVU458761:WVU458770 M524305:M524314 JI524297:JI524306 TE524297:TE524306 ADA524297:ADA524306 AMW524297:AMW524306 AWS524297:AWS524306 BGO524297:BGO524306 BQK524297:BQK524306 CAG524297:CAG524306 CKC524297:CKC524306 CTY524297:CTY524306 DDU524297:DDU524306 DNQ524297:DNQ524306 DXM524297:DXM524306 EHI524297:EHI524306 ERE524297:ERE524306 FBA524297:FBA524306 FKW524297:FKW524306 FUS524297:FUS524306 GEO524297:GEO524306 GOK524297:GOK524306 GYG524297:GYG524306 HIC524297:HIC524306 HRY524297:HRY524306 IBU524297:IBU524306 ILQ524297:ILQ524306 IVM524297:IVM524306 JFI524297:JFI524306 JPE524297:JPE524306 JZA524297:JZA524306 KIW524297:KIW524306 KSS524297:KSS524306 LCO524297:LCO524306 LMK524297:LMK524306 LWG524297:LWG524306 MGC524297:MGC524306 MPY524297:MPY524306 MZU524297:MZU524306 NJQ524297:NJQ524306 NTM524297:NTM524306 ODI524297:ODI524306 ONE524297:ONE524306 OXA524297:OXA524306 PGW524297:PGW524306 PQS524297:PQS524306 QAO524297:QAO524306 QKK524297:QKK524306 QUG524297:QUG524306 REC524297:REC524306 RNY524297:RNY524306 RXU524297:RXU524306 SHQ524297:SHQ524306 SRM524297:SRM524306 TBI524297:TBI524306 TLE524297:TLE524306 TVA524297:TVA524306 UEW524297:UEW524306 UOS524297:UOS524306 UYO524297:UYO524306 VIK524297:VIK524306 VSG524297:VSG524306 WCC524297:WCC524306 WLY524297:WLY524306 WVU524297:WVU524306 M589841:M589850 JI589833:JI589842 TE589833:TE589842 ADA589833:ADA589842 AMW589833:AMW589842 AWS589833:AWS589842 BGO589833:BGO589842 BQK589833:BQK589842 CAG589833:CAG589842 CKC589833:CKC589842 CTY589833:CTY589842 DDU589833:DDU589842 DNQ589833:DNQ589842 DXM589833:DXM589842 EHI589833:EHI589842 ERE589833:ERE589842 FBA589833:FBA589842 FKW589833:FKW589842 FUS589833:FUS589842 GEO589833:GEO589842 GOK589833:GOK589842 GYG589833:GYG589842 HIC589833:HIC589842 HRY589833:HRY589842 IBU589833:IBU589842 ILQ589833:ILQ589842 IVM589833:IVM589842 JFI589833:JFI589842 JPE589833:JPE589842 JZA589833:JZA589842 KIW589833:KIW589842 KSS589833:KSS589842 LCO589833:LCO589842 LMK589833:LMK589842 LWG589833:LWG589842 MGC589833:MGC589842 MPY589833:MPY589842 MZU589833:MZU589842 NJQ589833:NJQ589842 NTM589833:NTM589842 ODI589833:ODI589842 ONE589833:ONE589842 OXA589833:OXA589842 PGW589833:PGW589842 PQS589833:PQS589842 QAO589833:QAO589842 QKK589833:QKK589842 QUG589833:QUG589842 REC589833:REC589842 RNY589833:RNY589842 RXU589833:RXU589842 SHQ589833:SHQ589842 SRM589833:SRM589842 TBI589833:TBI589842 TLE589833:TLE589842 TVA589833:TVA589842 UEW589833:UEW589842 UOS589833:UOS589842 UYO589833:UYO589842 VIK589833:VIK589842 VSG589833:VSG589842 WCC589833:WCC589842 WLY589833:WLY589842 WVU589833:WVU589842 M655377:M655386 JI655369:JI655378 TE655369:TE655378 ADA655369:ADA655378 AMW655369:AMW655378 AWS655369:AWS655378 BGO655369:BGO655378 BQK655369:BQK655378 CAG655369:CAG655378 CKC655369:CKC655378 CTY655369:CTY655378 DDU655369:DDU655378 DNQ655369:DNQ655378 DXM655369:DXM655378 EHI655369:EHI655378 ERE655369:ERE655378 FBA655369:FBA655378 FKW655369:FKW655378 FUS655369:FUS655378 GEO655369:GEO655378 GOK655369:GOK655378 GYG655369:GYG655378 HIC655369:HIC655378 HRY655369:HRY655378 IBU655369:IBU655378 ILQ655369:ILQ655378 IVM655369:IVM655378 JFI655369:JFI655378 JPE655369:JPE655378 JZA655369:JZA655378 KIW655369:KIW655378 KSS655369:KSS655378 LCO655369:LCO655378 LMK655369:LMK655378 LWG655369:LWG655378 MGC655369:MGC655378 MPY655369:MPY655378 MZU655369:MZU655378 NJQ655369:NJQ655378 NTM655369:NTM655378 ODI655369:ODI655378 ONE655369:ONE655378 OXA655369:OXA655378 PGW655369:PGW655378 PQS655369:PQS655378 QAO655369:QAO655378 QKK655369:QKK655378 QUG655369:QUG655378 REC655369:REC655378 RNY655369:RNY655378 RXU655369:RXU655378 SHQ655369:SHQ655378 SRM655369:SRM655378 TBI655369:TBI655378 TLE655369:TLE655378 TVA655369:TVA655378 UEW655369:UEW655378 UOS655369:UOS655378 UYO655369:UYO655378 VIK655369:VIK655378 VSG655369:VSG655378 WCC655369:WCC655378 WLY655369:WLY655378 WVU655369:WVU655378 M720913:M720922 JI720905:JI720914 TE720905:TE720914 ADA720905:ADA720914 AMW720905:AMW720914 AWS720905:AWS720914 BGO720905:BGO720914 BQK720905:BQK720914 CAG720905:CAG720914 CKC720905:CKC720914 CTY720905:CTY720914 DDU720905:DDU720914 DNQ720905:DNQ720914 DXM720905:DXM720914 EHI720905:EHI720914 ERE720905:ERE720914 FBA720905:FBA720914 FKW720905:FKW720914 FUS720905:FUS720914 GEO720905:GEO720914 GOK720905:GOK720914 GYG720905:GYG720914 HIC720905:HIC720914 HRY720905:HRY720914 IBU720905:IBU720914 ILQ720905:ILQ720914 IVM720905:IVM720914 JFI720905:JFI720914 JPE720905:JPE720914 JZA720905:JZA720914 KIW720905:KIW720914 KSS720905:KSS720914 LCO720905:LCO720914 LMK720905:LMK720914 LWG720905:LWG720914 MGC720905:MGC720914 MPY720905:MPY720914 MZU720905:MZU720914 NJQ720905:NJQ720914 NTM720905:NTM720914 ODI720905:ODI720914 ONE720905:ONE720914 OXA720905:OXA720914 PGW720905:PGW720914 PQS720905:PQS720914 QAO720905:QAO720914 QKK720905:QKK720914 QUG720905:QUG720914 REC720905:REC720914 RNY720905:RNY720914 RXU720905:RXU720914 SHQ720905:SHQ720914 SRM720905:SRM720914 TBI720905:TBI720914 TLE720905:TLE720914 TVA720905:TVA720914 UEW720905:UEW720914 UOS720905:UOS720914 UYO720905:UYO720914 VIK720905:VIK720914 VSG720905:VSG720914 WCC720905:WCC720914 WLY720905:WLY720914 WVU720905:WVU720914 M786449:M786458 JI786441:JI786450 TE786441:TE786450 ADA786441:ADA786450 AMW786441:AMW786450 AWS786441:AWS786450 BGO786441:BGO786450 BQK786441:BQK786450 CAG786441:CAG786450 CKC786441:CKC786450 CTY786441:CTY786450 DDU786441:DDU786450 DNQ786441:DNQ786450 DXM786441:DXM786450 EHI786441:EHI786450 ERE786441:ERE786450 FBA786441:FBA786450 FKW786441:FKW786450 FUS786441:FUS786450 GEO786441:GEO786450 GOK786441:GOK786450 GYG786441:GYG786450 HIC786441:HIC786450 HRY786441:HRY786450 IBU786441:IBU786450 ILQ786441:ILQ786450 IVM786441:IVM786450 JFI786441:JFI786450 JPE786441:JPE786450 JZA786441:JZA786450 KIW786441:KIW786450 KSS786441:KSS786450 LCO786441:LCO786450 LMK786441:LMK786450 LWG786441:LWG786450 MGC786441:MGC786450 MPY786441:MPY786450 MZU786441:MZU786450 NJQ786441:NJQ786450 NTM786441:NTM786450 ODI786441:ODI786450 ONE786441:ONE786450 OXA786441:OXA786450 PGW786441:PGW786450 PQS786441:PQS786450 QAO786441:QAO786450 QKK786441:QKK786450 QUG786441:QUG786450 REC786441:REC786450 RNY786441:RNY786450 RXU786441:RXU786450 SHQ786441:SHQ786450 SRM786441:SRM786450 TBI786441:TBI786450 TLE786441:TLE786450 TVA786441:TVA786450 UEW786441:UEW786450 UOS786441:UOS786450 UYO786441:UYO786450 VIK786441:VIK786450 VSG786441:VSG786450 WCC786441:WCC786450 WLY786441:WLY786450 WVU786441:WVU786450 M851985:M851994 JI851977:JI851986 TE851977:TE851986 ADA851977:ADA851986 AMW851977:AMW851986 AWS851977:AWS851986 BGO851977:BGO851986 BQK851977:BQK851986 CAG851977:CAG851986 CKC851977:CKC851986 CTY851977:CTY851986 DDU851977:DDU851986 DNQ851977:DNQ851986 DXM851977:DXM851986 EHI851977:EHI851986 ERE851977:ERE851986 FBA851977:FBA851986 FKW851977:FKW851986 FUS851977:FUS851986 GEO851977:GEO851986 GOK851977:GOK851986 GYG851977:GYG851986 HIC851977:HIC851986 HRY851977:HRY851986 IBU851977:IBU851986 ILQ851977:ILQ851986 IVM851977:IVM851986 JFI851977:JFI851986 JPE851977:JPE851986 JZA851977:JZA851986 KIW851977:KIW851986 KSS851977:KSS851986 LCO851977:LCO851986 LMK851977:LMK851986 LWG851977:LWG851986 MGC851977:MGC851986 MPY851977:MPY851986 MZU851977:MZU851986 NJQ851977:NJQ851986 NTM851977:NTM851986 ODI851977:ODI851986 ONE851977:ONE851986 OXA851977:OXA851986 PGW851977:PGW851986 PQS851977:PQS851986 QAO851977:QAO851986 QKK851977:QKK851986 QUG851977:QUG851986 REC851977:REC851986 RNY851977:RNY851986 RXU851977:RXU851986 SHQ851977:SHQ851986 SRM851977:SRM851986 TBI851977:TBI851986 TLE851977:TLE851986 TVA851977:TVA851986 UEW851977:UEW851986 UOS851977:UOS851986 UYO851977:UYO851986 VIK851977:VIK851986 VSG851977:VSG851986 WCC851977:WCC851986 WLY851977:WLY851986 WVU851977:WVU851986 M917521:M917530 JI917513:JI917522 TE917513:TE917522 ADA917513:ADA917522 AMW917513:AMW917522 AWS917513:AWS917522 BGO917513:BGO917522 BQK917513:BQK917522 CAG917513:CAG917522 CKC917513:CKC917522 CTY917513:CTY917522 DDU917513:DDU917522 DNQ917513:DNQ917522 DXM917513:DXM917522 EHI917513:EHI917522 ERE917513:ERE917522 FBA917513:FBA917522 FKW917513:FKW917522 FUS917513:FUS917522 GEO917513:GEO917522 GOK917513:GOK917522 GYG917513:GYG917522 HIC917513:HIC917522 HRY917513:HRY917522 IBU917513:IBU917522 ILQ917513:ILQ917522 IVM917513:IVM917522 JFI917513:JFI917522 JPE917513:JPE917522 JZA917513:JZA917522 KIW917513:KIW917522 KSS917513:KSS917522 LCO917513:LCO917522 LMK917513:LMK917522 LWG917513:LWG917522 MGC917513:MGC917522 MPY917513:MPY917522 MZU917513:MZU917522 NJQ917513:NJQ917522 NTM917513:NTM917522 ODI917513:ODI917522 ONE917513:ONE917522 OXA917513:OXA917522 PGW917513:PGW917522 PQS917513:PQS917522 QAO917513:QAO917522 QKK917513:QKK917522 QUG917513:QUG917522 REC917513:REC917522 RNY917513:RNY917522 RXU917513:RXU917522 SHQ917513:SHQ917522 SRM917513:SRM917522 TBI917513:TBI917522 TLE917513:TLE917522 TVA917513:TVA917522 UEW917513:UEW917522 UOS917513:UOS917522 UYO917513:UYO917522 VIK917513:VIK917522 VSG917513:VSG917522 WCC917513:WCC917522 WLY917513:WLY917522 WVU917513:WVU917522 M983057:M983066 JI983049:JI983058 TE983049:TE983058 ADA983049:ADA983058 AMW983049:AMW983058 AWS983049:AWS983058 BGO983049:BGO983058 BQK983049:BQK983058 CAG983049:CAG983058 CKC983049:CKC983058 CTY983049:CTY983058 DDU983049:DDU983058 DNQ983049:DNQ983058 DXM983049:DXM983058 EHI983049:EHI983058 ERE983049:ERE983058 FBA983049:FBA983058 FKW983049:FKW983058 FUS983049:FUS983058 GEO983049:GEO983058 GOK983049:GOK983058 GYG983049:GYG983058 HIC983049:HIC983058 HRY983049:HRY983058 IBU983049:IBU983058 ILQ983049:ILQ983058 IVM983049:IVM983058 JFI983049:JFI983058 JPE983049:JPE983058 JZA983049:JZA983058 KIW983049:KIW983058 KSS983049:KSS983058 LCO983049:LCO983058 LMK983049:LMK983058 LWG983049:LWG983058 MGC983049:MGC983058 MPY983049:MPY983058 MZU983049:MZU983058 NJQ983049:NJQ983058 NTM983049:NTM983058 ODI983049:ODI983058 ONE983049:ONE983058 OXA983049:OXA983058 PGW983049:PGW983058 PQS983049:PQS983058 QAO983049:QAO983058 QKK983049:QKK983058 QUG983049:QUG983058 REC983049:REC983058 RNY983049:RNY983058 RXU983049:RXU983058 SHQ983049:SHQ983058 SRM983049:SRM983058 TBI983049:TBI983058 TLE983049:TLE983058 TVA983049:TVA983058 UEW983049:UEW983058 UOS983049:UOS983058 UYO983049:UYO983058 VIK983049:VIK983058 VSG983049:VSG983058 WCC983049:WCC983058 WLY983049:WLY983058 M16:M25" xr:uid="{00000000-0002-0000-2D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3:N65562 JJ65545:JJ65554 TF65545:TF65554 ADB65545:ADB65554 AMX65545:AMX65554 AWT65545:AWT65554 BGP65545:BGP65554 BQL65545:BQL65554 CAH65545:CAH65554 CKD65545:CKD65554 CTZ65545:CTZ65554 DDV65545:DDV65554 DNR65545:DNR65554 DXN65545:DXN65554 EHJ65545:EHJ65554 ERF65545:ERF65554 FBB65545:FBB65554 FKX65545:FKX65554 FUT65545:FUT65554 GEP65545:GEP65554 GOL65545:GOL65554 GYH65545:GYH65554 HID65545:HID65554 HRZ65545:HRZ65554 IBV65545:IBV65554 ILR65545:ILR65554 IVN65545:IVN65554 JFJ65545:JFJ65554 JPF65545:JPF65554 JZB65545:JZB65554 KIX65545:KIX65554 KST65545:KST65554 LCP65545:LCP65554 LML65545:LML65554 LWH65545:LWH65554 MGD65545:MGD65554 MPZ65545:MPZ65554 MZV65545:MZV65554 NJR65545:NJR65554 NTN65545:NTN65554 ODJ65545:ODJ65554 ONF65545:ONF65554 OXB65545:OXB65554 PGX65545:PGX65554 PQT65545:PQT65554 QAP65545:QAP65554 QKL65545:QKL65554 QUH65545:QUH65554 RED65545:RED65554 RNZ65545:RNZ65554 RXV65545:RXV65554 SHR65545:SHR65554 SRN65545:SRN65554 TBJ65545:TBJ65554 TLF65545:TLF65554 TVB65545:TVB65554 UEX65545:UEX65554 UOT65545:UOT65554 UYP65545:UYP65554 VIL65545:VIL65554 VSH65545:VSH65554 WCD65545:WCD65554 WLZ65545:WLZ65554 WVV65545:WVV65554 N131089:N131098 JJ131081:JJ131090 TF131081:TF131090 ADB131081:ADB131090 AMX131081:AMX131090 AWT131081:AWT131090 BGP131081:BGP131090 BQL131081:BQL131090 CAH131081:CAH131090 CKD131081:CKD131090 CTZ131081:CTZ131090 DDV131081:DDV131090 DNR131081:DNR131090 DXN131081:DXN131090 EHJ131081:EHJ131090 ERF131081:ERF131090 FBB131081:FBB131090 FKX131081:FKX131090 FUT131081:FUT131090 GEP131081:GEP131090 GOL131081:GOL131090 GYH131081:GYH131090 HID131081:HID131090 HRZ131081:HRZ131090 IBV131081:IBV131090 ILR131081:ILR131090 IVN131081:IVN131090 JFJ131081:JFJ131090 JPF131081:JPF131090 JZB131081:JZB131090 KIX131081:KIX131090 KST131081:KST131090 LCP131081:LCP131090 LML131081:LML131090 LWH131081:LWH131090 MGD131081:MGD131090 MPZ131081:MPZ131090 MZV131081:MZV131090 NJR131081:NJR131090 NTN131081:NTN131090 ODJ131081:ODJ131090 ONF131081:ONF131090 OXB131081:OXB131090 PGX131081:PGX131090 PQT131081:PQT131090 QAP131081:QAP131090 QKL131081:QKL131090 QUH131081:QUH131090 RED131081:RED131090 RNZ131081:RNZ131090 RXV131081:RXV131090 SHR131081:SHR131090 SRN131081:SRN131090 TBJ131081:TBJ131090 TLF131081:TLF131090 TVB131081:TVB131090 UEX131081:UEX131090 UOT131081:UOT131090 UYP131081:UYP131090 VIL131081:VIL131090 VSH131081:VSH131090 WCD131081:WCD131090 WLZ131081:WLZ131090 WVV131081:WVV131090 N196625:N196634 JJ196617:JJ196626 TF196617:TF196626 ADB196617:ADB196626 AMX196617:AMX196626 AWT196617:AWT196626 BGP196617:BGP196626 BQL196617:BQL196626 CAH196617:CAH196626 CKD196617:CKD196626 CTZ196617:CTZ196626 DDV196617:DDV196626 DNR196617:DNR196626 DXN196617:DXN196626 EHJ196617:EHJ196626 ERF196617:ERF196626 FBB196617:FBB196626 FKX196617:FKX196626 FUT196617:FUT196626 GEP196617:GEP196626 GOL196617:GOL196626 GYH196617:GYH196626 HID196617:HID196626 HRZ196617:HRZ196626 IBV196617:IBV196626 ILR196617:ILR196626 IVN196617:IVN196626 JFJ196617:JFJ196626 JPF196617:JPF196626 JZB196617:JZB196626 KIX196617:KIX196626 KST196617:KST196626 LCP196617:LCP196626 LML196617:LML196626 LWH196617:LWH196626 MGD196617:MGD196626 MPZ196617:MPZ196626 MZV196617:MZV196626 NJR196617:NJR196626 NTN196617:NTN196626 ODJ196617:ODJ196626 ONF196617:ONF196626 OXB196617:OXB196626 PGX196617:PGX196626 PQT196617:PQT196626 QAP196617:QAP196626 QKL196617:QKL196626 QUH196617:QUH196626 RED196617:RED196626 RNZ196617:RNZ196626 RXV196617:RXV196626 SHR196617:SHR196626 SRN196617:SRN196626 TBJ196617:TBJ196626 TLF196617:TLF196626 TVB196617:TVB196626 UEX196617:UEX196626 UOT196617:UOT196626 UYP196617:UYP196626 VIL196617:VIL196626 VSH196617:VSH196626 WCD196617:WCD196626 WLZ196617:WLZ196626 WVV196617:WVV196626 N262161:N262170 JJ262153:JJ262162 TF262153:TF262162 ADB262153:ADB262162 AMX262153:AMX262162 AWT262153:AWT262162 BGP262153:BGP262162 BQL262153:BQL262162 CAH262153:CAH262162 CKD262153:CKD262162 CTZ262153:CTZ262162 DDV262153:DDV262162 DNR262153:DNR262162 DXN262153:DXN262162 EHJ262153:EHJ262162 ERF262153:ERF262162 FBB262153:FBB262162 FKX262153:FKX262162 FUT262153:FUT262162 GEP262153:GEP262162 GOL262153:GOL262162 GYH262153:GYH262162 HID262153:HID262162 HRZ262153:HRZ262162 IBV262153:IBV262162 ILR262153:ILR262162 IVN262153:IVN262162 JFJ262153:JFJ262162 JPF262153:JPF262162 JZB262153:JZB262162 KIX262153:KIX262162 KST262153:KST262162 LCP262153:LCP262162 LML262153:LML262162 LWH262153:LWH262162 MGD262153:MGD262162 MPZ262153:MPZ262162 MZV262153:MZV262162 NJR262153:NJR262162 NTN262153:NTN262162 ODJ262153:ODJ262162 ONF262153:ONF262162 OXB262153:OXB262162 PGX262153:PGX262162 PQT262153:PQT262162 QAP262153:QAP262162 QKL262153:QKL262162 QUH262153:QUH262162 RED262153:RED262162 RNZ262153:RNZ262162 RXV262153:RXV262162 SHR262153:SHR262162 SRN262153:SRN262162 TBJ262153:TBJ262162 TLF262153:TLF262162 TVB262153:TVB262162 UEX262153:UEX262162 UOT262153:UOT262162 UYP262153:UYP262162 VIL262153:VIL262162 VSH262153:VSH262162 WCD262153:WCD262162 WLZ262153:WLZ262162 WVV262153:WVV262162 N327697:N327706 JJ327689:JJ327698 TF327689:TF327698 ADB327689:ADB327698 AMX327689:AMX327698 AWT327689:AWT327698 BGP327689:BGP327698 BQL327689:BQL327698 CAH327689:CAH327698 CKD327689:CKD327698 CTZ327689:CTZ327698 DDV327689:DDV327698 DNR327689:DNR327698 DXN327689:DXN327698 EHJ327689:EHJ327698 ERF327689:ERF327698 FBB327689:FBB327698 FKX327689:FKX327698 FUT327689:FUT327698 GEP327689:GEP327698 GOL327689:GOL327698 GYH327689:GYH327698 HID327689:HID327698 HRZ327689:HRZ327698 IBV327689:IBV327698 ILR327689:ILR327698 IVN327689:IVN327698 JFJ327689:JFJ327698 JPF327689:JPF327698 JZB327689:JZB327698 KIX327689:KIX327698 KST327689:KST327698 LCP327689:LCP327698 LML327689:LML327698 LWH327689:LWH327698 MGD327689:MGD327698 MPZ327689:MPZ327698 MZV327689:MZV327698 NJR327689:NJR327698 NTN327689:NTN327698 ODJ327689:ODJ327698 ONF327689:ONF327698 OXB327689:OXB327698 PGX327689:PGX327698 PQT327689:PQT327698 QAP327689:QAP327698 QKL327689:QKL327698 QUH327689:QUH327698 RED327689:RED327698 RNZ327689:RNZ327698 RXV327689:RXV327698 SHR327689:SHR327698 SRN327689:SRN327698 TBJ327689:TBJ327698 TLF327689:TLF327698 TVB327689:TVB327698 UEX327689:UEX327698 UOT327689:UOT327698 UYP327689:UYP327698 VIL327689:VIL327698 VSH327689:VSH327698 WCD327689:WCD327698 WLZ327689:WLZ327698 WVV327689:WVV327698 N393233:N393242 JJ393225:JJ393234 TF393225:TF393234 ADB393225:ADB393234 AMX393225:AMX393234 AWT393225:AWT393234 BGP393225:BGP393234 BQL393225:BQL393234 CAH393225:CAH393234 CKD393225:CKD393234 CTZ393225:CTZ393234 DDV393225:DDV393234 DNR393225:DNR393234 DXN393225:DXN393234 EHJ393225:EHJ393234 ERF393225:ERF393234 FBB393225:FBB393234 FKX393225:FKX393234 FUT393225:FUT393234 GEP393225:GEP393234 GOL393225:GOL393234 GYH393225:GYH393234 HID393225:HID393234 HRZ393225:HRZ393234 IBV393225:IBV393234 ILR393225:ILR393234 IVN393225:IVN393234 JFJ393225:JFJ393234 JPF393225:JPF393234 JZB393225:JZB393234 KIX393225:KIX393234 KST393225:KST393234 LCP393225:LCP393234 LML393225:LML393234 LWH393225:LWH393234 MGD393225:MGD393234 MPZ393225:MPZ393234 MZV393225:MZV393234 NJR393225:NJR393234 NTN393225:NTN393234 ODJ393225:ODJ393234 ONF393225:ONF393234 OXB393225:OXB393234 PGX393225:PGX393234 PQT393225:PQT393234 QAP393225:QAP393234 QKL393225:QKL393234 QUH393225:QUH393234 RED393225:RED393234 RNZ393225:RNZ393234 RXV393225:RXV393234 SHR393225:SHR393234 SRN393225:SRN393234 TBJ393225:TBJ393234 TLF393225:TLF393234 TVB393225:TVB393234 UEX393225:UEX393234 UOT393225:UOT393234 UYP393225:UYP393234 VIL393225:VIL393234 VSH393225:VSH393234 WCD393225:WCD393234 WLZ393225:WLZ393234 WVV393225:WVV393234 N458769:N458778 JJ458761:JJ458770 TF458761:TF458770 ADB458761:ADB458770 AMX458761:AMX458770 AWT458761:AWT458770 BGP458761:BGP458770 BQL458761:BQL458770 CAH458761:CAH458770 CKD458761:CKD458770 CTZ458761:CTZ458770 DDV458761:DDV458770 DNR458761:DNR458770 DXN458761:DXN458770 EHJ458761:EHJ458770 ERF458761:ERF458770 FBB458761:FBB458770 FKX458761:FKX458770 FUT458761:FUT458770 GEP458761:GEP458770 GOL458761:GOL458770 GYH458761:GYH458770 HID458761:HID458770 HRZ458761:HRZ458770 IBV458761:IBV458770 ILR458761:ILR458770 IVN458761:IVN458770 JFJ458761:JFJ458770 JPF458761:JPF458770 JZB458761:JZB458770 KIX458761:KIX458770 KST458761:KST458770 LCP458761:LCP458770 LML458761:LML458770 LWH458761:LWH458770 MGD458761:MGD458770 MPZ458761:MPZ458770 MZV458761:MZV458770 NJR458761:NJR458770 NTN458761:NTN458770 ODJ458761:ODJ458770 ONF458761:ONF458770 OXB458761:OXB458770 PGX458761:PGX458770 PQT458761:PQT458770 QAP458761:QAP458770 QKL458761:QKL458770 QUH458761:QUH458770 RED458761:RED458770 RNZ458761:RNZ458770 RXV458761:RXV458770 SHR458761:SHR458770 SRN458761:SRN458770 TBJ458761:TBJ458770 TLF458761:TLF458770 TVB458761:TVB458770 UEX458761:UEX458770 UOT458761:UOT458770 UYP458761:UYP458770 VIL458761:VIL458770 VSH458761:VSH458770 WCD458761:WCD458770 WLZ458761:WLZ458770 WVV458761:WVV458770 N524305:N524314 JJ524297:JJ524306 TF524297:TF524306 ADB524297:ADB524306 AMX524297:AMX524306 AWT524297:AWT524306 BGP524297:BGP524306 BQL524297:BQL524306 CAH524297:CAH524306 CKD524297:CKD524306 CTZ524297:CTZ524306 DDV524297:DDV524306 DNR524297:DNR524306 DXN524297:DXN524306 EHJ524297:EHJ524306 ERF524297:ERF524306 FBB524297:FBB524306 FKX524297:FKX524306 FUT524297:FUT524306 GEP524297:GEP524306 GOL524297:GOL524306 GYH524297:GYH524306 HID524297:HID524306 HRZ524297:HRZ524306 IBV524297:IBV524306 ILR524297:ILR524306 IVN524297:IVN524306 JFJ524297:JFJ524306 JPF524297:JPF524306 JZB524297:JZB524306 KIX524297:KIX524306 KST524297:KST524306 LCP524297:LCP524306 LML524297:LML524306 LWH524297:LWH524306 MGD524297:MGD524306 MPZ524297:MPZ524306 MZV524297:MZV524306 NJR524297:NJR524306 NTN524297:NTN524306 ODJ524297:ODJ524306 ONF524297:ONF524306 OXB524297:OXB524306 PGX524297:PGX524306 PQT524297:PQT524306 QAP524297:QAP524306 QKL524297:QKL524306 QUH524297:QUH524306 RED524297:RED524306 RNZ524297:RNZ524306 RXV524297:RXV524306 SHR524297:SHR524306 SRN524297:SRN524306 TBJ524297:TBJ524306 TLF524297:TLF524306 TVB524297:TVB524306 UEX524297:UEX524306 UOT524297:UOT524306 UYP524297:UYP524306 VIL524297:VIL524306 VSH524297:VSH524306 WCD524297:WCD524306 WLZ524297:WLZ524306 WVV524297:WVV524306 N589841:N589850 JJ589833:JJ589842 TF589833:TF589842 ADB589833:ADB589842 AMX589833:AMX589842 AWT589833:AWT589842 BGP589833:BGP589842 BQL589833:BQL589842 CAH589833:CAH589842 CKD589833:CKD589842 CTZ589833:CTZ589842 DDV589833:DDV589842 DNR589833:DNR589842 DXN589833:DXN589842 EHJ589833:EHJ589842 ERF589833:ERF589842 FBB589833:FBB589842 FKX589833:FKX589842 FUT589833:FUT589842 GEP589833:GEP589842 GOL589833:GOL589842 GYH589833:GYH589842 HID589833:HID589842 HRZ589833:HRZ589842 IBV589833:IBV589842 ILR589833:ILR589842 IVN589833:IVN589842 JFJ589833:JFJ589842 JPF589833:JPF589842 JZB589833:JZB589842 KIX589833:KIX589842 KST589833:KST589842 LCP589833:LCP589842 LML589833:LML589842 LWH589833:LWH589842 MGD589833:MGD589842 MPZ589833:MPZ589842 MZV589833:MZV589842 NJR589833:NJR589842 NTN589833:NTN589842 ODJ589833:ODJ589842 ONF589833:ONF589842 OXB589833:OXB589842 PGX589833:PGX589842 PQT589833:PQT589842 QAP589833:QAP589842 QKL589833:QKL589842 QUH589833:QUH589842 RED589833:RED589842 RNZ589833:RNZ589842 RXV589833:RXV589842 SHR589833:SHR589842 SRN589833:SRN589842 TBJ589833:TBJ589842 TLF589833:TLF589842 TVB589833:TVB589842 UEX589833:UEX589842 UOT589833:UOT589842 UYP589833:UYP589842 VIL589833:VIL589842 VSH589833:VSH589842 WCD589833:WCD589842 WLZ589833:WLZ589842 WVV589833:WVV589842 N655377:N655386 JJ655369:JJ655378 TF655369:TF655378 ADB655369:ADB655378 AMX655369:AMX655378 AWT655369:AWT655378 BGP655369:BGP655378 BQL655369:BQL655378 CAH655369:CAH655378 CKD655369:CKD655378 CTZ655369:CTZ655378 DDV655369:DDV655378 DNR655369:DNR655378 DXN655369:DXN655378 EHJ655369:EHJ655378 ERF655369:ERF655378 FBB655369:FBB655378 FKX655369:FKX655378 FUT655369:FUT655378 GEP655369:GEP655378 GOL655369:GOL655378 GYH655369:GYH655378 HID655369:HID655378 HRZ655369:HRZ655378 IBV655369:IBV655378 ILR655369:ILR655378 IVN655369:IVN655378 JFJ655369:JFJ655378 JPF655369:JPF655378 JZB655369:JZB655378 KIX655369:KIX655378 KST655369:KST655378 LCP655369:LCP655378 LML655369:LML655378 LWH655369:LWH655378 MGD655369:MGD655378 MPZ655369:MPZ655378 MZV655369:MZV655378 NJR655369:NJR655378 NTN655369:NTN655378 ODJ655369:ODJ655378 ONF655369:ONF655378 OXB655369:OXB655378 PGX655369:PGX655378 PQT655369:PQT655378 QAP655369:QAP655378 QKL655369:QKL655378 QUH655369:QUH655378 RED655369:RED655378 RNZ655369:RNZ655378 RXV655369:RXV655378 SHR655369:SHR655378 SRN655369:SRN655378 TBJ655369:TBJ655378 TLF655369:TLF655378 TVB655369:TVB655378 UEX655369:UEX655378 UOT655369:UOT655378 UYP655369:UYP655378 VIL655369:VIL655378 VSH655369:VSH655378 WCD655369:WCD655378 WLZ655369:WLZ655378 WVV655369:WVV655378 N720913:N720922 JJ720905:JJ720914 TF720905:TF720914 ADB720905:ADB720914 AMX720905:AMX720914 AWT720905:AWT720914 BGP720905:BGP720914 BQL720905:BQL720914 CAH720905:CAH720914 CKD720905:CKD720914 CTZ720905:CTZ720914 DDV720905:DDV720914 DNR720905:DNR720914 DXN720905:DXN720914 EHJ720905:EHJ720914 ERF720905:ERF720914 FBB720905:FBB720914 FKX720905:FKX720914 FUT720905:FUT720914 GEP720905:GEP720914 GOL720905:GOL720914 GYH720905:GYH720914 HID720905:HID720914 HRZ720905:HRZ720914 IBV720905:IBV720914 ILR720905:ILR720914 IVN720905:IVN720914 JFJ720905:JFJ720914 JPF720905:JPF720914 JZB720905:JZB720914 KIX720905:KIX720914 KST720905:KST720914 LCP720905:LCP720914 LML720905:LML720914 LWH720905:LWH720914 MGD720905:MGD720914 MPZ720905:MPZ720914 MZV720905:MZV720914 NJR720905:NJR720914 NTN720905:NTN720914 ODJ720905:ODJ720914 ONF720905:ONF720914 OXB720905:OXB720914 PGX720905:PGX720914 PQT720905:PQT720914 QAP720905:QAP720914 QKL720905:QKL720914 QUH720905:QUH720914 RED720905:RED720914 RNZ720905:RNZ720914 RXV720905:RXV720914 SHR720905:SHR720914 SRN720905:SRN720914 TBJ720905:TBJ720914 TLF720905:TLF720914 TVB720905:TVB720914 UEX720905:UEX720914 UOT720905:UOT720914 UYP720905:UYP720914 VIL720905:VIL720914 VSH720905:VSH720914 WCD720905:WCD720914 WLZ720905:WLZ720914 WVV720905:WVV720914 N786449:N786458 JJ786441:JJ786450 TF786441:TF786450 ADB786441:ADB786450 AMX786441:AMX786450 AWT786441:AWT786450 BGP786441:BGP786450 BQL786441:BQL786450 CAH786441:CAH786450 CKD786441:CKD786450 CTZ786441:CTZ786450 DDV786441:DDV786450 DNR786441:DNR786450 DXN786441:DXN786450 EHJ786441:EHJ786450 ERF786441:ERF786450 FBB786441:FBB786450 FKX786441:FKX786450 FUT786441:FUT786450 GEP786441:GEP786450 GOL786441:GOL786450 GYH786441:GYH786450 HID786441:HID786450 HRZ786441:HRZ786450 IBV786441:IBV786450 ILR786441:ILR786450 IVN786441:IVN786450 JFJ786441:JFJ786450 JPF786441:JPF786450 JZB786441:JZB786450 KIX786441:KIX786450 KST786441:KST786450 LCP786441:LCP786450 LML786441:LML786450 LWH786441:LWH786450 MGD786441:MGD786450 MPZ786441:MPZ786450 MZV786441:MZV786450 NJR786441:NJR786450 NTN786441:NTN786450 ODJ786441:ODJ786450 ONF786441:ONF786450 OXB786441:OXB786450 PGX786441:PGX786450 PQT786441:PQT786450 QAP786441:QAP786450 QKL786441:QKL786450 QUH786441:QUH786450 RED786441:RED786450 RNZ786441:RNZ786450 RXV786441:RXV786450 SHR786441:SHR786450 SRN786441:SRN786450 TBJ786441:TBJ786450 TLF786441:TLF786450 TVB786441:TVB786450 UEX786441:UEX786450 UOT786441:UOT786450 UYP786441:UYP786450 VIL786441:VIL786450 VSH786441:VSH786450 WCD786441:WCD786450 WLZ786441:WLZ786450 WVV786441:WVV786450 N851985:N851994 JJ851977:JJ851986 TF851977:TF851986 ADB851977:ADB851986 AMX851977:AMX851986 AWT851977:AWT851986 BGP851977:BGP851986 BQL851977:BQL851986 CAH851977:CAH851986 CKD851977:CKD851986 CTZ851977:CTZ851986 DDV851977:DDV851986 DNR851977:DNR851986 DXN851977:DXN851986 EHJ851977:EHJ851986 ERF851977:ERF851986 FBB851977:FBB851986 FKX851977:FKX851986 FUT851977:FUT851986 GEP851977:GEP851986 GOL851977:GOL851986 GYH851977:GYH851986 HID851977:HID851986 HRZ851977:HRZ851986 IBV851977:IBV851986 ILR851977:ILR851986 IVN851977:IVN851986 JFJ851977:JFJ851986 JPF851977:JPF851986 JZB851977:JZB851986 KIX851977:KIX851986 KST851977:KST851986 LCP851977:LCP851986 LML851977:LML851986 LWH851977:LWH851986 MGD851977:MGD851986 MPZ851977:MPZ851986 MZV851977:MZV851986 NJR851977:NJR851986 NTN851977:NTN851986 ODJ851977:ODJ851986 ONF851977:ONF851986 OXB851977:OXB851986 PGX851977:PGX851986 PQT851977:PQT851986 QAP851977:QAP851986 QKL851977:QKL851986 QUH851977:QUH851986 RED851977:RED851986 RNZ851977:RNZ851986 RXV851977:RXV851986 SHR851977:SHR851986 SRN851977:SRN851986 TBJ851977:TBJ851986 TLF851977:TLF851986 TVB851977:TVB851986 UEX851977:UEX851986 UOT851977:UOT851986 UYP851977:UYP851986 VIL851977:VIL851986 VSH851977:VSH851986 WCD851977:WCD851986 WLZ851977:WLZ851986 WVV851977:WVV851986 N917521:N917530 JJ917513:JJ917522 TF917513:TF917522 ADB917513:ADB917522 AMX917513:AMX917522 AWT917513:AWT917522 BGP917513:BGP917522 BQL917513:BQL917522 CAH917513:CAH917522 CKD917513:CKD917522 CTZ917513:CTZ917522 DDV917513:DDV917522 DNR917513:DNR917522 DXN917513:DXN917522 EHJ917513:EHJ917522 ERF917513:ERF917522 FBB917513:FBB917522 FKX917513:FKX917522 FUT917513:FUT917522 GEP917513:GEP917522 GOL917513:GOL917522 GYH917513:GYH917522 HID917513:HID917522 HRZ917513:HRZ917522 IBV917513:IBV917522 ILR917513:ILR917522 IVN917513:IVN917522 JFJ917513:JFJ917522 JPF917513:JPF917522 JZB917513:JZB917522 KIX917513:KIX917522 KST917513:KST917522 LCP917513:LCP917522 LML917513:LML917522 LWH917513:LWH917522 MGD917513:MGD917522 MPZ917513:MPZ917522 MZV917513:MZV917522 NJR917513:NJR917522 NTN917513:NTN917522 ODJ917513:ODJ917522 ONF917513:ONF917522 OXB917513:OXB917522 PGX917513:PGX917522 PQT917513:PQT917522 QAP917513:QAP917522 QKL917513:QKL917522 QUH917513:QUH917522 RED917513:RED917522 RNZ917513:RNZ917522 RXV917513:RXV917522 SHR917513:SHR917522 SRN917513:SRN917522 TBJ917513:TBJ917522 TLF917513:TLF917522 TVB917513:TVB917522 UEX917513:UEX917522 UOT917513:UOT917522 UYP917513:UYP917522 VIL917513:VIL917522 VSH917513:VSH917522 WCD917513:WCD917522 WLZ917513:WLZ917522 WVV917513:WVV917522 N983057:N983066 JJ983049:JJ983058 TF983049:TF983058 ADB983049:ADB983058 AMX983049:AMX983058 AWT983049:AWT983058 BGP983049:BGP983058 BQL983049:BQL983058 CAH983049:CAH983058 CKD983049:CKD983058 CTZ983049:CTZ983058 DDV983049:DDV983058 DNR983049:DNR983058 DXN983049:DXN983058 EHJ983049:EHJ983058 ERF983049:ERF983058 FBB983049:FBB983058 FKX983049:FKX983058 FUT983049:FUT983058 GEP983049:GEP983058 GOL983049:GOL983058 GYH983049:GYH983058 HID983049:HID983058 HRZ983049:HRZ983058 IBV983049:IBV983058 ILR983049:ILR983058 IVN983049:IVN983058 JFJ983049:JFJ983058 JPF983049:JPF983058 JZB983049:JZB983058 KIX983049:KIX983058 KST983049:KST983058 LCP983049:LCP983058 LML983049:LML983058 LWH983049:LWH983058 MGD983049:MGD983058 MPZ983049:MPZ983058 MZV983049:MZV983058 NJR983049:NJR983058 NTN983049:NTN983058 ODJ983049:ODJ983058 ONF983049:ONF983058 OXB983049:OXB983058 PGX983049:PGX983058 PQT983049:PQT983058 QAP983049:QAP983058 QKL983049:QKL983058 QUH983049:QUH983058 RED983049:RED983058 RNZ983049:RNZ983058 RXV983049:RXV983058 SHR983049:SHR983058 SRN983049:SRN983058 TBJ983049:TBJ983058 TLF983049:TLF983058 TVB983049:TVB983058 UEX983049:UEX983058 UOT983049:UOT983058 UYP983049:UYP983058 VIL983049:VIL983058 VSH983049:VSH983058 WCD983049:WCD983058 WLZ983049:WLZ983058 WVV983049:WVV983058 WVZ983049:WVZ983058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8:R65557 JN65545:JN65554 TJ65545:TJ65554 ADF65545:ADF65554 ANB65545:ANB65554 AWX65545:AWX65554 BGT65545:BGT65554 BQP65545:BQP65554 CAL65545:CAL65554 CKH65545:CKH65554 CUD65545:CUD65554 DDZ65545:DDZ65554 DNV65545:DNV65554 DXR65545:DXR65554 EHN65545:EHN65554 ERJ65545:ERJ65554 FBF65545:FBF65554 FLB65545:FLB65554 FUX65545:FUX65554 GET65545:GET65554 GOP65545:GOP65554 GYL65545:GYL65554 HIH65545:HIH65554 HSD65545:HSD65554 IBZ65545:IBZ65554 ILV65545:ILV65554 IVR65545:IVR65554 JFN65545:JFN65554 JPJ65545:JPJ65554 JZF65545:JZF65554 KJB65545:KJB65554 KSX65545:KSX65554 LCT65545:LCT65554 LMP65545:LMP65554 LWL65545:LWL65554 MGH65545:MGH65554 MQD65545:MQD65554 MZZ65545:MZZ65554 NJV65545:NJV65554 NTR65545:NTR65554 ODN65545:ODN65554 ONJ65545:ONJ65554 OXF65545:OXF65554 PHB65545:PHB65554 PQX65545:PQX65554 QAT65545:QAT65554 QKP65545:QKP65554 QUL65545:QUL65554 REH65545:REH65554 ROD65545:ROD65554 RXZ65545:RXZ65554 SHV65545:SHV65554 SRR65545:SRR65554 TBN65545:TBN65554 TLJ65545:TLJ65554 TVF65545:TVF65554 UFB65545:UFB65554 UOX65545:UOX65554 UYT65545:UYT65554 VIP65545:VIP65554 VSL65545:VSL65554 WCH65545:WCH65554 WMD65545:WMD65554 WVZ65545:WVZ65554 R131084:R131093 JN131081:JN131090 TJ131081:TJ131090 ADF131081:ADF131090 ANB131081:ANB131090 AWX131081:AWX131090 BGT131081:BGT131090 BQP131081:BQP131090 CAL131081:CAL131090 CKH131081:CKH131090 CUD131081:CUD131090 DDZ131081:DDZ131090 DNV131081:DNV131090 DXR131081:DXR131090 EHN131081:EHN131090 ERJ131081:ERJ131090 FBF131081:FBF131090 FLB131081:FLB131090 FUX131081:FUX131090 GET131081:GET131090 GOP131081:GOP131090 GYL131081:GYL131090 HIH131081:HIH131090 HSD131081:HSD131090 IBZ131081:IBZ131090 ILV131081:ILV131090 IVR131081:IVR131090 JFN131081:JFN131090 JPJ131081:JPJ131090 JZF131081:JZF131090 KJB131081:KJB131090 KSX131081:KSX131090 LCT131081:LCT131090 LMP131081:LMP131090 LWL131081:LWL131090 MGH131081:MGH131090 MQD131081:MQD131090 MZZ131081:MZZ131090 NJV131081:NJV131090 NTR131081:NTR131090 ODN131081:ODN131090 ONJ131081:ONJ131090 OXF131081:OXF131090 PHB131081:PHB131090 PQX131081:PQX131090 QAT131081:QAT131090 QKP131081:QKP131090 QUL131081:QUL131090 REH131081:REH131090 ROD131081:ROD131090 RXZ131081:RXZ131090 SHV131081:SHV131090 SRR131081:SRR131090 TBN131081:TBN131090 TLJ131081:TLJ131090 TVF131081:TVF131090 UFB131081:UFB131090 UOX131081:UOX131090 UYT131081:UYT131090 VIP131081:VIP131090 VSL131081:VSL131090 WCH131081:WCH131090 WMD131081:WMD131090 WVZ131081:WVZ131090 R196620:R196629 JN196617:JN196626 TJ196617:TJ196626 ADF196617:ADF196626 ANB196617:ANB196626 AWX196617:AWX196626 BGT196617:BGT196626 BQP196617:BQP196626 CAL196617:CAL196626 CKH196617:CKH196626 CUD196617:CUD196626 DDZ196617:DDZ196626 DNV196617:DNV196626 DXR196617:DXR196626 EHN196617:EHN196626 ERJ196617:ERJ196626 FBF196617:FBF196626 FLB196617:FLB196626 FUX196617:FUX196626 GET196617:GET196626 GOP196617:GOP196626 GYL196617:GYL196626 HIH196617:HIH196626 HSD196617:HSD196626 IBZ196617:IBZ196626 ILV196617:ILV196626 IVR196617:IVR196626 JFN196617:JFN196626 JPJ196617:JPJ196626 JZF196617:JZF196626 KJB196617:KJB196626 KSX196617:KSX196626 LCT196617:LCT196626 LMP196617:LMP196626 LWL196617:LWL196626 MGH196617:MGH196626 MQD196617:MQD196626 MZZ196617:MZZ196626 NJV196617:NJV196626 NTR196617:NTR196626 ODN196617:ODN196626 ONJ196617:ONJ196626 OXF196617:OXF196626 PHB196617:PHB196626 PQX196617:PQX196626 QAT196617:QAT196626 QKP196617:QKP196626 QUL196617:QUL196626 REH196617:REH196626 ROD196617:ROD196626 RXZ196617:RXZ196626 SHV196617:SHV196626 SRR196617:SRR196626 TBN196617:TBN196626 TLJ196617:TLJ196626 TVF196617:TVF196626 UFB196617:UFB196626 UOX196617:UOX196626 UYT196617:UYT196626 VIP196617:VIP196626 VSL196617:VSL196626 WCH196617:WCH196626 WMD196617:WMD196626 WVZ196617:WVZ196626 R262156:R262165 JN262153:JN262162 TJ262153:TJ262162 ADF262153:ADF262162 ANB262153:ANB262162 AWX262153:AWX262162 BGT262153:BGT262162 BQP262153:BQP262162 CAL262153:CAL262162 CKH262153:CKH262162 CUD262153:CUD262162 DDZ262153:DDZ262162 DNV262153:DNV262162 DXR262153:DXR262162 EHN262153:EHN262162 ERJ262153:ERJ262162 FBF262153:FBF262162 FLB262153:FLB262162 FUX262153:FUX262162 GET262153:GET262162 GOP262153:GOP262162 GYL262153:GYL262162 HIH262153:HIH262162 HSD262153:HSD262162 IBZ262153:IBZ262162 ILV262153:ILV262162 IVR262153:IVR262162 JFN262153:JFN262162 JPJ262153:JPJ262162 JZF262153:JZF262162 KJB262153:KJB262162 KSX262153:KSX262162 LCT262153:LCT262162 LMP262153:LMP262162 LWL262153:LWL262162 MGH262153:MGH262162 MQD262153:MQD262162 MZZ262153:MZZ262162 NJV262153:NJV262162 NTR262153:NTR262162 ODN262153:ODN262162 ONJ262153:ONJ262162 OXF262153:OXF262162 PHB262153:PHB262162 PQX262153:PQX262162 QAT262153:QAT262162 QKP262153:QKP262162 QUL262153:QUL262162 REH262153:REH262162 ROD262153:ROD262162 RXZ262153:RXZ262162 SHV262153:SHV262162 SRR262153:SRR262162 TBN262153:TBN262162 TLJ262153:TLJ262162 TVF262153:TVF262162 UFB262153:UFB262162 UOX262153:UOX262162 UYT262153:UYT262162 VIP262153:VIP262162 VSL262153:VSL262162 WCH262153:WCH262162 WMD262153:WMD262162 WVZ262153:WVZ262162 R327692:R327701 JN327689:JN327698 TJ327689:TJ327698 ADF327689:ADF327698 ANB327689:ANB327698 AWX327689:AWX327698 BGT327689:BGT327698 BQP327689:BQP327698 CAL327689:CAL327698 CKH327689:CKH327698 CUD327689:CUD327698 DDZ327689:DDZ327698 DNV327689:DNV327698 DXR327689:DXR327698 EHN327689:EHN327698 ERJ327689:ERJ327698 FBF327689:FBF327698 FLB327689:FLB327698 FUX327689:FUX327698 GET327689:GET327698 GOP327689:GOP327698 GYL327689:GYL327698 HIH327689:HIH327698 HSD327689:HSD327698 IBZ327689:IBZ327698 ILV327689:ILV327698 IVR327689:IVR327698 JFN327689:JFN327698 JPJ327689:JPJ327698 JZF327689:JZF327698 KJB327689:KJB327698 KSX327689:KSX327698 LCT327689:LCT327698 LMP327689:LMP327698 LWL327689:LWL327698 MGH327689:MGH327698 MQD327689:MQD327698 MZZ327689:MZZ327698 NJV327689:NJV327698 NTR327689:NTR327698 ODN327689:ODN327698 ONJ327689:ONJ327698 OXF327689:OXF327698 PHB327689:PHB327698 PQX327689:PQX327698 QAT327689:QAT327698 QKP327689:QKP327698 QUL327689:QUL327698 REH327689:REH327698 ROD327689:ROD327698 RXZ327689:RXZ327698 SHV327689:SHV327698 SRR327689:SRR327698 TBN327689:TBN327698 TLJ327689:TLJ327698 TVF327689:TVF327698 UFB327689:UFB327698 UOX327689:UOX327698 UYT327689:UYT327698 VIP327689:VIP327698 VSL327689:VSL327698 WCH327689:WCH327698 WMD327689:WMD327698 WVZ327689:WVZ327698 R393228:R393237 JN393225:JN393234 TJ393225:TJ393234 ADF393225:ADF393234 ANB393225:ANB393234 AWX393225:AWX393234 BGT393225:BGT393234 BQP393225:BQP393234 CAL393225:CAL393234 CKH393225:CKH393234 CUD393225:CUD393234 DDZ393225:DDZ393234 DNV393225:DNV393234 DXR393225:DXR393234 EHN393225:EHN393234 ERJ393225:ERJ393234 FBF393225:FBF393234 FLB393225:FLB393234 FUX393225:FUX393234 GET393225:GET393234 GOP393225:GOP393234 GYL393225:GYL393234 HIH393225:HIH393234 HSD393225:HSD393234 IBZ393225:IBZ393234 ILV393225:ILV393234 IVR393225:IVR393234 JFN393225:JFN393234 JPJ393225:JPJ393234 JZF393225:JZF393234 KJB393225:KJB393234 KSX393225:KSX393234 LCT393225:LCT393234 LMP393225:LMP393234 LWL393225:LWL393234 MGH393225:MGH393234 MQD393225:MQD393234 MZZ393225:MZZ393234 NJV393225:NJV393234 NTR393225:NTR393234 ODN393225:ODN393234 ONJ393225:ONJ393234 OXF393225:OXF393234 PHB393225:PHB393234 PQX393225:PQX393234 QAT393225:QAT393234 QKP393225:QKP393234 QUL393225:QUL393234 REH393225:REH393234 ROD393225:ROD393234 RXZ393225:RXZ393234 SHV393225:SHV393234 SRR393225:SRR393234 TBN393225:TBN393234 TLJ393225:TLJ393234 TVF393225:TVF393234 UFB393225:UFB393234 UOX393225:UOX393234 UYT393225:UYT393234 VIP393225:VIP393234 VSL393225:VSL393234 WCH393225:WCH393234 WMD393225:WMD393234 WVZ393225:WVZ393234 R458764:R458773 JN458761:JN458770 TJ458761:TJ458770 ADF458761:ADF458770 ANB458761:ANB458770 AWX458761:AWX458770 BGT458761:BGT458770 BQP458761:BQP458770 CAL458761:CAL458770 CKH458761:CKH458770 CUD458761:CUD458770 DDZ458761:DDZ458770 DNV458761:DNV458770 DXR458761:DXR458770 EHN458761:EHN458770 ERJ458761:ERJ458770 FBF458761:FBF458770 FLB458761:FLB458770 FUX458761:FUX458770 GET458761:GET458770 GOP458761:GOP458770 GYL458761:GYL458770 HIH458761:HIH458770 HSD458761:HSD458770 IBZ458761:IBZ458770 ILV458761:ILV458770 IVR458761:IVR458770 JFN458761:JFN458770 JPJ458761:JPJ458770 JZF458761:JZF458770 KJB458761:KJB458770 KSX458761:KSX458770 LCT458761:LCT458770 LMP458761:LMP458770 LWL458761:LWL458770 MGH458761:MGH458770 MQD458761:MQD458770 MZZ458761:MZZ458770 NJV458761:NJV458770 NTR458761:NTR458770 ODN458761:ODN458770 ONJ458761:ONJ458770 OXF458761:OXF458770 PHB458761:PHB458770 PQX458761:PQX458770 QAT458761:QAT458770 QKP458761:QKP458770 QUL458761:QUL458770 REH458761:REH458770 ROD458761:ROD458770 RXZ458761:RXZ458770 SHV458761:SHV458770 SRR458761:SRR458770 TBN458761:TBN458770 TLJ458761:TLJ458770 TVF458761:TVF458770 UFB458761:UFB458770 UOX458761:UOX458770 UYT458761:UYT458770 VIP458761:VIP458770 VSL458761:VSL458770 WCH458761:WCH458770 WMD458761:WMD458770 WVZ458761:WVZ458770 R524300:R524309 JN524297:JN524306 TJ524297:TJ524306 ADF524297:ADF524306 ANB524297:ANB524306 AWX524297:AWX524306 BGT524297:BGT524306 BQP524297:BQP524306 CAL524297:CAL524306 CKH524297:CKH524306 CUD524297:CUD524306 DDZ524297:DDZ524306 DNV524297:DNV524306 DXR524297:DXR524306 EHN524297:EHN524306 ERJ524297:ERJ524306 FBF524297:FBF524306 FLB524297:FLB524306 FUX524297:FUX524306 GET524297:GET524306 GOP524297:GOP524306 GYL524297:GYL524306 HIH524297:HIH524306 HSD524297:HSD524306 IBZ524297:IBZ524306 ILV524297:ILV524306 IVR524297:IVR524306 JFN524297:JFN524306 JPJ524297:JPJ524306 JZF524297:JZF524306 KJB524297:KJB524306 KSX524297:KSX524306 LCT524297:LCT524306 LMP524297:LMP524306 LWL524297:LWL524306 MGH524297:MGH524306 MQD524297:MQD524306 MZZ524297:MZZ524306 NJV524297:NJV524306 NTR524297:NTR524306 ODN524297:ODN524306 ONJ524297:ONJ524306 OXF524297:OXF524306 PHB524297:PHB524306 PQX524297:PQX524306 QAT524297:QAT524306 QKP524297:QKP524306 QUL524297:QUL524306 REH524297:REH524306 ROD524297:ROD524306 RXZ524297:RXZ524306 SHV524297:SHV524306 SRR524297:SRR524306 TBN524297:TBN524306 TLJ524297:TLJ524306 TVF524297:TVF524306 UFB524297:UFB524306 UOX524297:UOX524306 UYT524297:UYT524306 VIP524297:VIP524306 VSL524297:VSL524306 WCH524297:WCH524306 WMD524297:WMD524306 WVZ524297:WVZ524306 R589836:R589845 JN589833:JN589842 TJ589833:TJ589842 ADF589833:ADF589842 ANB589833:ANB589842 AWX589833:AWX589842 BGT589833:BGT589842 BQP589833:BQP589842 CAL589833:CAL589842 CKH589833:CKH589842 CUD589833:CUD589842 DDZ589833:DDZ589842 DNV589833:DNV589842 DXR589833:DXR589842 EHN589833:EHN589842 ERJ589833:ERJ589842 FBF589833:FBF589842 FLB589833:FLB589842 FUX589833:FUX589842 GET589833:GET589842 GOP589833:GOP589842 GYL589833:GYL589842 HIH589833:HIH589842 HSD589833:HSD589842 IBZ589833:IBZ589842 ILV589833:ILV589842 IVR589833:IVR589842 JFN589833:JFN589842 JPJ589833:JPJ589842 JZF589833:JZF589842 KJB589833:KJB589842 KSX589833:KSX589842 LCT589833:LCT589842 LMP589833:LMP589842 LWL589833:LWL589842 MGH589833:MGH589842 MQD589833:MQD589842 MZZ589833:MZZ589842 NJV589833:NJV589842 NTR589833:NTR589842 ODN589833:ODN589842 ONJ589833:ONJ589842 OXF589833:OXF589842 PHB589833:PHB589842 PQX589833:PQX589842 QAT589833:QAT589842 QKP589833:QKP589842 QUL589833:QUL589842 REH589833:REH589842 ROD589833:ROD589842 RXZ589833:RXZ589842 SHV589833:SHV589842 SRR589833:SRR589842 TBN589833:TBN589842 TLJ589833:TLJ589842 TVF589833:TVF589842 UFB589833:UFB589842 UOX589833:UOX589842 UYT589833:UYT589842 VIP589833:VIP589842 VSL589833:VSL589842 WCH589833:WCH589842 WMD589833:WMD589842 WVZ589833:WVZ589842 R655372:R655381 JN655369:JN655378 TJ655369:TJ655378 ADF655369:ADF655378 ANB655369:ANB655378 AWX655369:AWX655378 BGT655369:BGT655378 BQP655369:BQP655378 CAL655369:CAL655378 CKH655369:CKH655378 CUD655369:CUD655378 DDZ655369:DDZ655378 DNV655369:DNV655378 DXR655369:DXR655378 EHN655369:EHN655378 ERJ655369:ERJ655378 FBF655369:FBF655378 FLB655369:FLB655378 FUX655369:FUX655378 GET655369:GET655378 GOP655369:GOP655378 GYL655369:GYL655378 HIH655369:HIH655378 HSD655369:HSD655378 IBZ655369:IBZ655378 ILV655369:ILV655378 IVR655369:IVR655378 JFN655369:JFN655378 JPJ655369:JPJ655378 JZF655369:JZF655378 KJB655369:KJB655378 KSX655369:KSX655378 LCT655369:LCT655378 LMP655369:LMP655378 LWL655369:LWL655378 MGH655369:MGH655378 MQD655369:MQD655378 MZZ655369:MZZ655378 NJV655369:NJV655378 NTR655369:NTR655378 ODN655369:ODN655378 ONJ655369:ONJ655378 OXF655369:OXF655378 PHB655369:PHB655378 PQX655369:PQX655378 QAT655369:QAT655378 QKP655369:QKP655378 QUL655369:QUL655378 REH655369:REH655378 ROD655369:ROD655378 RXZ655369:RXZ655378 SHV655369:SHV655378 SRR655369:SRR655378 TBN655369:TBN655378 TLJ655369:TLJ655378 TVF655369:TVF655378 UFB655369:UFB655378 UOX655369:UOX655378 UYT655369:UYT655378 VIP655369:VIP655378 VSL655369:VSL655378 WCH655369:WCH655378 WMD655369:WMD655378 WVZ655369:WVZ655378 R720908:R720917 JN720905:JN720914 TJ720905:TJ720914 ADF720905:ADF720914 ANB720905:ANB720914 AWX720905:AWX720914 BGT720905:BGT720914 BQP720905:BQP720914 CAL720905:CAL720914 CKH720905:CKH720914 CUD720905:CUD720914 DDZ720905:DDZ720914 DNV720905:DNV720914 DXR720905:DXR720914 EHN720905:EHN720914 ERJ720905:ERJ720914 FBF720905:FBF720914 FLB720905:FLB720914 FUX720905:FUX720914 GET720905:GET720914 GOP720905:GOP720914 GYL720905:GYL720914 HIH720905:HIH720914 HSD720905:HSD720914 IBZ720905:IBZ720914 ILV720905:ILV720914 IVR720905:IVR720914 JFN720905:JFN720914 JPJ720905:JPJ720914 JZF720905:JZF720914 KJB720905:KJB720914 KSX720905:KSX720914 LCT720905:LCT720914 LMP720905:LMP720914 LWL720905:LWL720914 MGH720905:MGH720914 MQD720905:MQD720914 MZZ720905:MZZ720914 NJV720905:NJV720914 NTR720905:NTR720914 ODN720905:ODN720914 ONJ720905:ONJ720914 OXF720905:OXF720914 PHB720905:PHB720914 PQX720905:PQX720914 QAT720905:QAT720914 QKP720905:QKP720914 QUL720905:QUL720914 REH720905:REH720914 ROD720905:ROD720914 RXZ720905:RXZ720914 SHV720905:SHV720914 SRR720905:SRR720914 TBN720905:TBN720914 TLJ720905:TLJ720914 TVF720905:TVF720914 UFB720905:UFB720914 UOX720905:UOX720914 UYT720905:UYT720914 VIP720905:VIP720914 VSL720905:VSL720914 WCH720905:WCH720914 WMD720905:WMD720914 WVZ720905:WVZ720914 R786444:R786453 JN786441:JN786450 TJ786441:TJ786450 ADF786441:ADF786450 ANB786441:ANB786450 AWX786441:AWX786450 BGT786441:BGT786450 BQP786441:BQP786450 CAL786441:CAL786450 CKH786441:CKH786450 CUD786441:CUD786450 DDZ786441:DDZ786450 DNV786441:DNV786450 DXR786441:DXR786450 EHN786441:EHN786450 ERJ786441:ERJ786450 FBF786441:FBF786450 FLB786441:FLB786450 FUX786441:FUX786450 GET786441:GET786450 GOP786441:GOP786450 GYL786441:GYL786450 HIH786441:HIH786450 HSD786441:HSD786450 IBZ786441:IBZ786450 ILV786441:ILV786450 IVR786441:IVR786450 JFN786441:JFN786450 JPJ786441:JPJ786450 JZF786441:JZF786450 KJB786441:KJB786450 KSX786441:KSX786450 LCT786441:LCT786450 LMP786441:LMP786450 LWL786441:LWL786450 MGH786441:MGH786450 MQD786441:MQD786450 MZZ786441:MZZ786450 NJV786441:NJV786450 NTR786441:NTR786450 ODN786441:ODN786450 ONJ786441:ONJ786450 OXF786441:OXF786450 PHB786441:PHB786450 PQX786441:PQX786450 QAT786441:QAT786450 QKP786441:QKP786450 QUL786441:QUL786450 REH786441:REH786450 ROD786441:ROD786450 RXZ786441:RXZ786450 SHV786441:SHV786450 SRR786441:SRR786450 TBN786441:TBN786450 TLJ786441:TLJ786450 TVF786441:TVF786450 UFB786441:UFB786450 UOX786441:UOX786450 UYT786441:UYT786450 VIP786441:VIP786450 VSL786441:VSL786450 WCH786441:WCH786450 WMD786441:WMD786450 WVZ786441:WVZ786450 R851980:R851989 JN851977:JN851986 TJ851977:TJ851986 ADF851977:ADF851986 ANB851977:ANB851986 AWX851977:AWX851986 BGT851977:BGT851986 BQP851977:BQP851986 CAL851977:CAL851986 CKH851977:CKH851986 CUD851977:CUD851986 DDZ851977:DDZ851986 DNV851977:DNV851986 DXR851977:DXR851986 EHN851977:EHN851986 ERJ851977:ERJ851986 FBF851977:FBF851986 FLB851977:FLB851986 FUX851977:FUX851986 GET851977:GET851986 GOP851977:GOP851986 GYL851977:GYL851986 HIH851977:HIH851986 HSD851977:HSD851986 IBZ851977:IBZ851986 ILV851977:ILV851986 IVR851977:IVR851986 JFN851977:JFN851986 JPJ851977:JPJ851986 JZF851977:JZF851986 KJB851977:KJB851986 KSX851977:KSX851986 LCT851977:LCT851986 LMP851977:LMP851986 LWL851977:LWL851986 MGH851977:MGH851986 MQD851977:MQD851986 MZZ851977:MZZ851986 NJV851977:NJV851986 NTR851977:NTR851986 ODN851977:ODN851986 ONJ851977:ONJ851986 OXF851977:OXF851986 PHB851977:PHB851986 PQX851977:PQX851986 QAT851977:QAT851986 QKP851977:QKP851986 QUL851977:QUL851986 REH851977:REH851986 ROD851977:ROD851986 RXZ851977:RXZ851986 SHV851977:SHV851986 SRR851977:SRR851986 TBN851977:TBN851986 TLJ851977:TLJ851986 TVF851977:TVF851986 UFB851977:UFB851986 UOX851977:UOX851986 UYT851977:UYT851986 VIP851977:VIP851986 VSL851977:VSL851986 WCH851977:WCH851986 WMD851977:WMD851986 WVZ851977:WVZ851986 R917516:R917525 JN917513:JN917522 TJ917513:TJ917522 ADF917513:ADF917522 ANB917513:ANB917522 AWX917513:AWX917522 BGT917513:BGT917522 BQP917513:BQP917522 CAL917513:CAL917522 CKH917513:CKH917522 CUD917513:CUD917522 DDZ917513:DDZ917522 DNV917513:DNV917522 DXR917513:DXR917522 EHN917513:EHN917522 ERJ917513:ERJ917522 FBF917513:FBF917522 FLB917513:FLB917522 FUX917513:FUX917522 GET917513:GET917522 GOP917513:GOP917522 GYL917513:GYL917522 HIH917513:HIH917522 HSD917513:HSD917522 IBZ917513:IBZ917522 ILV917513:ILV917522 IVR917513:IVR917522 JFN917513:JFN917522 JPJ917513:JPJ917522 JZF917513:JZF917522 KJB917513:KJB917522 KSX917513:KSX917522 LCT917513:LCT917522 LMP917513:LMP917522 LWL917513:LWL917522 MGH917513:MGH917522 MQD917513:MQD917522 MZZ917513:MZZ917522 NJV917513:NJV917522 NTR917513:NTR917522 ODN917513:ODN917522 ONJ917513:ONJ917522 OXF917513:OXF917522 PHB917513:PHB917522 PQX917513:PQX917522 QAT917513:QAT917522 QKP917513:QKP917522 QUL917513:QUL917522 REH917513:REH917522 ROD917513:ROD917522 RXZ917513:RXZ917522 SHV917513:SHV917522 SRR917513:SRR917522 TBN917513:TBN917522 TLJ917513:TLJ917522 TVF917513:TVF917522 UFB917513:UFB917522 UOX917513:UOX917522 UYT917513:UYT917522 VIP917513:VIP917522 VSL917513:VSL917522 WCH917513:WCH917522 WMD917513:WMD917522 WVZ917513:WVZ917522 R983052:R983061 JN983049:JN983058 TJ983049:TJ983058 ADF983049:ADF983058 ANB983049:ANB983058 AWX983049:AWX983058 BGT983049:BGT983058 BQP983049:BQP983058 CAL983049:CAL983058 CKH983049:CKH983058 CUD983049:CUD983058 DDZ983049:DDZ983058 DNV983049:DNV983058 DXR983049:DXR983058 EHN983049:EHN983058 ERJ983049:ERJ983058 FBF983049:FBF983058 FLB983049:FLB983058 FUX983049:FUX983058 GET983049:GET983058 GOP983049:GOP983058 GYL983049:GYL983058 HIH983049:HIH983058 HSD983049:HSD983058 IBZ983049:IBZ983058 ILV983049:ILV983058 IVR983049:IVR983058 JFN983049:JFN983058 JPJ983049:JPJ983058 JZF983049:JZF983058 KJB983049:KJB983058 KSX983049:KSX983058 LCT983049:LCT983058 LMP983049:LMP983058 LWL983049:LWL983058 MGH983049:MGH983058 MQD983049:MQD983058 MZZ983049:MZZ983058 NJV983049:NJV983058 NTR983049:NTR983058 ODN983049:ODN983058 ONJ983049:ONJ983058 OXF983049:OXF983058 PHB983049:PHB983058 PQX983049:PQX983058 QAT983049:QAT983058 QKP983049:QKP983058 QUL983049:QUL983058 REH983049:REH983058 ROD983049:ROD983058 RXZ983049:RXZ983058 SHV983049:SHV983058 SRR983049:SRR983058 TBN983049:TBN983058 TLJ983049:TLJ983058 TVF983049:TVF983058 UFB983049:UFB983058 UOX983049:UOX983058 UYT983049:UYT983058 VIP983049:VIP983058 VSL983049:VSL983058 WCH983049:WCH983058 WMD983049:WMD983058 N16:N25" xr:uid="{00000000-0002-0000-2D00-000008000000}"/>
    <dataValidation type="whole" showInputMessage="1" showErrorMessage="1" errorTitle="Eingabefehler" error="Summe Spalten T+U+Z+AE darf nicht größer als Summe Spalten O+P (Patientenrückmeldungen) sein." sqref="WWM983049:WWM983058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5:KA65554 TW65545:TW65554 ADS65545:ADS65554 ANO65545:ANO65554 AXK65545:AXK65554 BHG65545:BHG65554 BRC65545:BRC65554 CAY65545:CAY65554 CKU65545:CKU65554 CUQ65545:CUQ65554 DEM65545:DEM65554 DOI65545:DOI65554 DYE65545:DYE65554 EIA65545:EIA65554 ERW65545:ERW65554 FBS65545:FBS65554 FLO65545:FLO65554 FVK65545:FVK65554 GFG65545:GFG65554 GPC65545:GPC65554 GYY65545:GYY65554 HIU65545:HIU65554 HSQ65545:HSQ65554 ICM65545:ICM65554 IMI65545:IMI65554 IWE65545:IWE65554 JGA65545:JGA65554 JPW65545:JPW65554 JZS65545:JZS65554 KJO65545:KJO65554 KTK65545:KTK65554 LDG65545:LDG65554 LNC65545:LNC65554 LWY65545:LWY65554 MGU65545:MGU65554 MQQ65545:MQQ65554 NAM65545:NAM65554 NKI65545:NKI65554 NUE65545:NUE65554 OEA65545:OEA65554 ONW65545:ONW65554 OXS65545:OXS65554 PHO65545:PHO65554 PRK65545:PRK65554 QBG65545:QBG65554 QLC65545:QLC65554 QUY65545:QUY65554 REU65545:REU65554 ROQ65545:ROQ65554 RYM65545:RYM65554 SII65545:SII65554 SSE65545:SSE65554 TCA65545:TCA65554 TLW65545:TLW65554 TVS65545:TVS65554 UFO65545:UFO65554 UPK65545:UPK65554 UZG65545:UZG65554 VJC65545:VJC65554 VSY65545:VSY65554 WCU65545:WCU65554 WMQ65545:WMQ65554 WWM65545:WWM65554 KA131081:KA131090 TW131081:TW131090 ADS131081:ADS131090 ANO131081:ANO131090 AXK131081:AXK131090 BHG131081:BHG131090 BRC131081:BRC131090 CAY131081:CAY131090 CKU131081:CKU131090 CUQ131081:CUQ131090 DEM131081:DEM131090 DOI131081:DOI131090 DYE131081:DYE131090 EIA131081:EIA131090 ERW131081:ERW131090 FBS131081:FBS131090 FLO131081:FLO131090 FVK131081:FVK131090 GFG131081:GFG131090 GPC131081:GPC131090 GYY131081:GYY131090 HIU131081:HIU131090 HSQ131081:HSQ131090 ICM131081:ICM131090 IMI131081:IMI131090 IWE131081:IWE131090 JGA131081:JGA131090 JPW131081:JPW131090 JZS131081:JZS131090 KJO131081:KJO131090 KTK131081:KTK131090 LDG131081:LDG131090 LNC131081:LNC131090 LWY131081:LWY131090 MGU131081:MGU131090 MQQ131081:MQQ131090 NAM131081:NAM131090 NKI131081:NKI131090 NUE131081:NUE131090 OEA131081:OEA131090 ONW131081:ONW131090 OXS131081:OXS131090 PHO131081:PHO131090 PRK131081:PRK131090 QBG131081:QBG131090 QLC131081:QLC131090 QUY131081:QUY131090 REU131081:REU131090 ROQ131081:ROQ131090 RYM131081:RYM131090 SII131081:SII131090 SSE131081:SSE131090 TCA131081:TCA131090 TLW131081:TLW131090 TVS131081:TVS131090 UFO131081:UFO131090 UPK131081:UPK131090 UZG131081:UZG131090 VJC131081:VJC131090 VSY131081:VSY131090 WCU131081:WCU131090 WMQ131081:WMQ131090 WWM131081:WWM131090 KA196617:KA196626 TW196617:TW196626 ADS196617:ADS196626 ANO196617:ANO196626 AXK196617:AXK196626 BHG196617:BHG196626 BRC196617:BRC196626 CAY196617:CAY196626 CKU196617:CKU196626 CUQ196617:CUQ196626 DEM196617:DEM196626 DOI196617:DOI196626 DYE196617:DYE196626 EIA196617:EIA196626 ERW196617:ERW196626 FBS196617:FBS196626 FLO196617:FLO196626 FVK196617:FVK196626 GFG196617:GFG196626 GPC196617:GPC196626 GYY196617:GYY196626 HIU196617:HIU196626 HSQ196617:HSQ196626 ICM196617:ICM196626 IMI196617:IMI196626 IWE196617:IWE196626 JGA196617:JGA196626 JPW196617:JPW196626 JZS196617:JZS196626 KJO196617:KJO196626 KTK196617:KTK196626 LDG196617:LDG196626 LNC196617:LNC196626 LWY196617:LWY196626 MGU196617:MGU196626 MQQ196617:MQQ196626 NAM196617:NAM196626 NKI196617:NKI196626 NUE196617:NUE196626 OEA196617:OEA196626 ONW196617:ONW196626 OXS196617:OXS196626 PHO196617:PHO196626 PRK196617:PRK196626 QBG196617:QBG196626 QLC196617:QLC196626 QUY196617:QUY196626 REU196617:REU196626 ROQ196617:ROQ196626 RYM196617:RYM196626 SII196617:SII196626 SSE196617:SSE196626 TCA196617:TCA196626 TLW196617:TLW196626 TVS196617:TVS196626 UFO196617:UFO196626 UPK196617:UPK196626 UZG196617:UZG196626 VJC196617:VJC196626 VSY196617:VSY196626 WCU196617:WCU196626 WMQ196617:WMQ196626 WWM196617:WWM196626 KA262153:KA262162 TW262153:TW262162 ADS262153:ADS262162 ANO262153:ANO262162 AXK262153:AXK262162 BHG262153:BHG262162 BRC262153:BRC262162 CAY262153:CAY262162 CKU262153:CKU262162 CUQ262153:CUQ262162 DEM262153:DEM262162 DOI262153:DOI262162 DYE262153:DYE262162 EIA262153:EIA262162 ERW262153:ERW262162 FBS262153:FBS262162 FLO262153:FLO262162 FVK262153:FVK262162 GFG262153:GFG262162 GPC262153:GPC262162 GYY262153:GYY262162 HIU262153:HIU262162 HSQ262153:HSQ262162 ICM262153:ICM262162 IMI262153:IMI262162 IWE262153:IWE262162 JGA262153:JGA262162 JPW262153:JPW262162 JZS262153:JZS262162 KJO262153:KJO262162 KTK262153:KTK262162 LDG262153:LDG262162 LNC262153:LNC262162 LWY262153:LWY262162 MGU262153:MGU262162 MQQ262153:MQQ262162 NAM262153:NAM262162 NKI262153:NKI262162 NUE262153:NUE262162 OEA262153:OEA262162 ONW262153:ONW262162 OXS262153:OXS262162 PHO262153:PHO262162 PRK262153:PRK262162 QBG262153:QBG262162 QLC262153:QLC262162 QUY262153:QUY262162 REU262153:REU262162 ROQ262153:ROQ262162 RYM262153:RYM262162 SII262153:SII262162 SSE262153:SSE262162 TCA262153:TCA262162 TLW262153:TLW262162 TVS262153:TVS262162 UFO262153:UFO262162 UPK262153:UPK262162 UZG262153:UZG262162 VJC262153:VJC262162 VSY262153:VSY262162 WCU262153:WCU262162 WMQ262153:WMQ262162 WWM262153:WWM262162 KA327689:KA327698 TW327689:TW327698 ADS327689:ADS327698 ANO327689:ANO327698 AXK327689:AXK327698 BHG327689:BHG327698 BRC327689:BRC327698 CAY327689:CAY327698 CKU327689:CKU327698 CUQ327689:CUQ327698 DEM327689:DEM327698 DOI327689:DOI327698 DYE327689:DYE327698 EIA327689:EIA327698 ERW327689:ERW327698 FBS327689:FBS327698 FLO327689:FLO327698 FVK327689:FVK327698 GFG327689:GFG327698 GPC327689:GPC327698 GYY327689:GYY327698 HIU327689:HIU327698 HSQ327689:HSQ327698 ICM327689:ICM327698 IMI327689:IMI327698 IWE327689:IWE327698 JGA327689:JGA327698 JPW327689:JPW327698 JZS327689:JZS327698 KJO327689:KJO327698 KTK327689:KTK327698 LDG327689:LDG327698 LNC327689:LNC327698 LWY327689:LWY327698 MGU327689:MGU327698 MQQ327689:MQQ327698 NAM327689:NAM327698 NKI327689:NKI327698 NUE327689:NUE327698 OEA327689:OEA327698 ONW327689:ONW327698 OXS327689:OXS327698 PHO327689:PHO327698 PRK327689:PRK327698 QBG327689:QBG327698 QLC327689:QLC327698 QUY327689:QUY327698 REU327689:REU327698 ROQ327689:ROQ327698 RYM327689:RYM327698 SII327689:SII327698 SSE327689:SSE327698 TCA327689:TCA327698 TLW327689:TLW327698 TVS327689:TVS327698 UFO327689:UFO327698 UPK327689:UPK327698 UZG327689:UZG327698 VJC327689:VJC327698 VSY327689:VSY327698 WCU327689:WCU327698 WMQ327689:WMQ327698 WWM327689:WWM327698 KA393225:KA393234 TW393225:TW393234 ADS393225:ADS393234 ANO393225:ANO393234 AXK393225:AXK393234 BHG393225:BHG393234 BRC393225:BRC393234 CAY393225:CAY393234 CKU393225:CKU393234 CUQ393225:CUQ393234 DEM393225:DEM393234 DOI393225:DOI393234 DYE393225:DYE393234 EIA393225:EIA393234 ERW393225:ERW393234 FBS393225:FBS393234 FLO393225:FLO393234 FVK393225:FVK393234 GFG393225:GFG393234 GPC393225:GPC393234 GYY393225:GYY393234 HIU393225:HIU393234 HSQ393225:HSQ393234 ICM393225:ICM393234 IMI393225:IMI393234 IWE393225:IWE393234 JGA393225:JGA393234 JPW393225:JPW393234 JZS393225:JZS393234 KJO393225:KJO393234 KTK393225:KTK393234 LDG393225:LDG393234 LNC393225:LNC393234 LWY393225:LWY393234 MGU393225:MGU393234 MQQ393225:MQQ393234 NAM393225:NAM393234 NKI393225:NKI393234 NUE393225:NUE393234 OEA393225:OEA393234 ONW393225:ONW393234 OXS393225:OXS393234 PHO393225:PHO393234 PRK393225:PRK393234 QBG393225:QBG393234 QLC393225:QLC393234 QUY393225:QUY393234 REU393225:REU393234 ROQ393225:ROQ393234 RYM393225:RYM393234 SII393225:SII393234 SSE393225:SSE393234 TCA393225:TCA393234 TLW393225:TLW393234 TVS393225:TVS393234 UFO393225:UFO393234 UPK393225:UPK393234 UZG393225:UZG393234 VJC393225:VJC393234 VSY393225:VSY393234 WCU393225:WCU393234 WMQ393225:WMQ393234 WWM393225:WWM393234 KA458761:KA458770 TW458761:TW458770 ADS458761:ADS458770 ANO458761:ANO458770 AXK458761:AXK458770 BHG458761:BHG458770 BRC458761:BRC458770 CAY458761:CAY458770 CKU458761:CKU458770 CUQ458761:CUQ458770 DEM458761:DEM458770 DOI458761:DOI458770 DYE458761:DYE458770 EIA458761:EIA458770 ERW458761:ERW458770 FBS458761:FBS458770 FLO458761:FLO458770 FVK458761:FVK458770 GFG458761:GFG458770 GPC458761:GPC458770 GYY458761:GYY458770 HIU458761:HIU458770 HSQ458761:HSQ458770 ICM458761:ICM458770 IMI458761:IMI458770 IWE458761:IWE458770 JGA458761:JGA458770 JPW458761:JPW458770 JZS458761:JZS458770 KJO458761:KJO458770 KTK458761:KTK458770 LDG458761:LDG458770 LNC458761:LNC458770 LWY458761:LWY458770 MGU458761:MGU458770 MQQ458761:MQQ458770 NAM458761:NAM458770 NKI458761:NKI458770 NUE458761:NUE458770 OEA458761:OEA458770 ONW458761:ONW458770 OXS458761:OXS458770 PHO458761:PHO458770 PRK458761:PRK458770 QBG458761:QBG458770 QLC458761:QLC458770 QUY458761:QUY458770 REU458761:REU458770 ROQ458761:ROQ458770 RYM458761:RYM458770 SII458761:SII458770 SSE458761:SSE458770 TCA458761:TCA458770 TLW458761:TLW458770 TVS458761:TVS458770 UFO458761:UFO458770 UPK458761:UPK458770 UZG458761:UZG458770 VJC458761:VJC458770 VSY458761:VSY458770 WCU458761:WCU458770 WMQ458761:WMQ458770 WWM458761:WWM458770 KA524297:KA524306 TW524297:TW524306 ADS524297:ADS524306 ANO524297:ANO524306 AXK524297:AXK524306 BHG524297:BHG524306 BRC524297:BRC524306 CAY524297:CAY524306 CKU524297:CKU524306 CUQ524297:CUQ524306 DEM524297:DEM524306 DOI524297:DOI524306 DYE524297:DYE524306 EIA524297:EIA524306 ERW524297:ERW524306 FBS524297:FBS524306 FLO524297:FLO524306 FVK524297:FVK524306 GFG524297:GFG524306 GPC524297:GPC524306 GYY524297:GYY524306 HIU524297:HIU524306 HSQ524297:HSQ524306 ICM524297:ICM524306 IMI524297:IMI524306 IWE524297:IWE524306 JGA524297:JGA524306 JPW524297:JPW524306 JZS524297:JZS524306 KJO524297:KJO524306 KTK524297:KTK524306 LDG524297:LDG524306 LNC524297:LNC524306 LWY524297:LWY524306 MGU524297:MGU524306 MQQ524297:MQQ524306 NAM524297:NAM524306 NKI524297:NKI524306 NUE524297:NUE524306 OEA524297:OEA524306 ONW524297:ONW524306 OXS524297:OXS524306 PHO524297:PHO524306 PRK524297:PRK524306 QBG524297:QBG524306 QLC524297:QLC524306 QUY524297:QUY524306 REU524297:REU524306 ROQ524297:ROQ524306 RYM524297:RYM524306 SII524297:SII524306 SSE524297:SSE524306 TCA524297:TCA524306 TLW524297:TLW524306 TVS524297:TVS524306 UFO524297:UFO524306 UPK524297:UPK524306 UZG524297:UZG524306 VJC524297:VJC524306 VSY524297:VSY524306 WCU524297:WCU524306 WMQ524297:WMQ524306 WWM524297:WWM524306 KA589833:KA589842 TW589833:TW589842 ADS589833:ADS589842 ANO589833:ANO589842 AXK589833:AXK589842 BHG589833:BHG589842 BRC589833:BRC589842 CAY589833:CAY589842 CKU589833:CKU589842 CUQ589833:CUQ589842 DEM589833:DEM589842 DOI589833:DOI589842 DYE589833:DYE589842 EIA589833:EIA589842 ERW589833:ERW589842 FBS589833:FBS589842 FLO589833:FLO589842 FVK589833:FVK589842 GFG589833:GFG589842 GPC589833:GPC589842 GYY589833:GYY589842 HIU589833:HIU589842 HSQ589833:HSQ589842 ICM589833:ICM589842 IMI589833:IMI589842 IWE589833:IWE589842 JGA589833:JGA589842 JPW589833:JPW589842 JZS589833:JZS589842 KJO589833:KJO589842 KTK589833:KTK589842 LDG589833:LDG589842 LNC589833:LNC589842 LWY589833:LWY589842 MGU589833:MGU589842 MQQ589833:MQQ589842 NAM589833:NAM589842 NKI589833:NKI589842 NUE589833:NUE589842 OEA589833:OEA589842 ONW589833:ONW589842 OXS589833:OXS589842 PHO589833:PHO589842 PRK589833:PRK589842 QBG589833:QBG589842 QLC589833:QLC589842 QUY589833:QUY589842 REU589833:REU589842 ROQ589833:ROQ589842 RYM589833:RYM589842 SII589833:SII589842 SSE589833:SSE589842 TCA589833:TCA589842 TLW589833:TLW589842 TVS589833:TVS589842 UFO589833:UFO589842 UPK589833:UPK589842 UZG589833:UZG589842 VJC589833:VJC589842 VSY589833:VSY589842 WCU589833:WCU589842 WMQ589833:WMQ589842 WWM589833:WWM589842 KA655369:KA655378 TW655369:TW655378 ADS655369:ADS655378 ANO655369:ANO655378 AXK655369:AXK655378 BHG655369:BHG655378 BRC655369:BRC655378 CAY655369:CAY655378 CKU655369:CKU655378 CUQ655369:CUQ655378 DEM655369:DEM655378 DOI655369:DOI655378 DYE655369:DYE655378 EIA655369:EIA655378 ERW655369:ERW655378 FBS655369:FBS655378 FLO655369:FLO655378 FVK655369:FVK655378 GFG655369:GFG655378 GPC655369:GPC655378 GYY655369:GYY655378 HIU655369:HIU655378 HSQ655369:HSQ655378 ICM655369:ICM655378 IMI655369:IMI655378 IWE655369:IWE655378 JGA655369:JGA655378 JPW655369:JPW655378 JZS655369:JZS655378 KJO655369:KJO655378 KTK655369:KTK655378 LDG655369:LDG655378 LNC655369:LNC655378 LWY655369:LWY655378 MGU655369:MGU655378 MQQ655369:MQQ655378 NAM655369:NAM655378 NKI655369:NKI655378 NUE655369:NUE655378 OEA655369:OEA655378 ONW655369:ONW655378 OXS655369:OXS655378 PHO655369:PHO655378 PRK655369:PRK655378 QBG655369:QBG655378 QLC655369:QLC655378 QUY655369:QUY655378 REU655369:REU655378 ROQ655369:ROQ655378 RYM655369:RYM655378 SII655369:SII655378 SSE655369:SSE655378 TCA655369:TCA655378 TLW655369:TLW655378 TVS655369:TVS655378 UFO655369:UFO655378 UPK655369:UPK655378 UZG655369:UZG655378 VJC655369:VJC655378 VSY655369:VSY655378 WCU655369:WCU655378 WMQ655369:WMQ655378 WWM655369:WWM655378 KA720905:KA720914 TW720905:TW720914 ADS720905:ADS720914 ANO720905:ANO720914 AXK720905:AXK720914 BHG720905:BHG720914 BRC720905:BRC720914 CAY720905:CAY720914 CKU720905:CKU720914 CUQ720905:CUQ720914 DEM720905:DEM720914 DOI720905:DOI720914 DYE720905:DYE720914 EIA720905:EIA720914 ERW720905:ERW720914 FBS720905:FBS720914 FLO720905:FLO720914 FVK720905:FVK720914 GFG720905:GFG720914 GPC720905:GPC720914 GYY720905:GYY720914 HIU720905:HIU720914 HSQ720905:HSQ720914 ICM720905:ICM720914 IMI720905:IMI720914 IWE720905:IWE720914 JGA720905:JGA720914 JPW720905:JPW720914 JZS720905:JZS720914 KJO720905:KJO720914 KTK720905:KTK720914 LDG720905:LDG720914 LNC720905:LNC720914 LWY720905:LWY720914 MGU720905:MGU720914 MQQ720905:MQQ720914 NAM720905:NAM720914 NKI720905:NKI720914 NUE720905:NUE720914 OEA720905:OEA720914 ONW720905:ONW720914 OXS720905:OXS720914 PHO720905:PHO720914 PRK720905:PRK720914 QBG720905:QBG720914 QLC720905:QLC720914 QUY720905:QUY720914 REU720905:REU720914 ROQ720905:ROQ720914 RYM720905:RYM720914 SII720905:SII720914 SSE720905:SSE720914 TCA720905:TCA720914 TLW720905:TLW720914 TVS720905:TVS720914 UFO720905:UFO720914 UPK720905:UPK720914 UZG720905:UZG720914 VJC720905:VJC720914 VSY720905:VSY720914 WCU720905:WCU720914 WMQ720905:WMQ720914 WWM720905:WWM720914 KA786441:KA786450 TW786441:TW786450 ADS786441:ADS786450 ANO786441:ANO786450 AXK786441:AXK786450 BHG786441:BHG786450 BRC786441:BRC786450 CAY786441:CAY786450 CKU786441:CKU786450 CUQ786441:CUQ786450 DEM786441:DEM786450 DOI786441:DOI786450 DYE786441:DYE786450 EIA786441:EIA786450 ERW786441:ERW786450 FBS786441:FBS786450 FLO786441:FLO786450 FVK786441:FVK786450 GFG786441:GFG786450 GPC786441:GPC786450 GYY786441:GYY786450 HIU786441:HIU786450 HSQ786441:HSQ786450 ICM786441:ICM786450 IMI786441:IMI786450 IWE786441:IWE786450 JGA786441:JGA786450 JPW786441:JPW786450 JZS786441:JZS786450 KJO786441:KJO786450 KTK786441:KTK786450 LDG786441:LDG786450 LNC786441:LNC786450 LWY786441:LWY786450 MGU786441:MGU786450 MQQ786441:MQQ786450 NAM786441:NAM786450 NKI786441:NKI786450 NUE786441:NUE786450 OEA786441:OEA786450 ONW786441:ONW786450 OXS786441:OXS786450 PHO786441:PHO786450 PRK786441:PRK786450 QBG786441:QBG786450 QLC786441:QLC786450 QUY786441:QUY786450 REU786441:REU786450 ROQ786441:ROQ786450 RYM786441:RYM786450 SII786441:SII786450 SSE786441:SSE786450 TCA786441:TCA786450 TLW786441:TLW786450 TVS786441:TVS786450 UFO786441:UFO786450 UPK786441:UPK786450 UZG786441:UZG786450 VJC786441:VJC786450 VSY786441:VSY786450 WCU786441:WCU786450 WMQ786441:WMQ786450 WWM786441:WWM786450 KA851977:KA851986 TW851977:TW851986 ADS851977:ADS851986 ANO851977:ANO851986 AXK851977:AXK851986 BHG851977:BHG851986 BRC851977:BRC851986 CAY851977:CAY851986 CKU851977:CKU851986 CUQ851977:CUQ851986 DEM851977:DEM851986 DOI851977:DOI851986 DYE851977:DYE851986 EIA851977:EIA851986 ERW851977:ERW851986 FBS851977:FBS851986 FLO851977:FLO851986 FVK851977:FVK851986 GFG851977:GFG851986 GPC851977:GPC851986 GYY851977:GYY851986 HIU851977:HIU851986 HSQ851977:HSQ851986 ICM851977:ICM851986 IMI851977:IMI851986 IWE851977:IWE851986 JGA851977:JGA851986 JPW851977:JPW851986 JZS851977:JZS851986 KJO851977:KJO851986 KTK851977:KTK851986 LDG851977:LDG851986 LNC851977:LNC851986 LWY851977:LWY851986 MGU851977:MGU851986 MQQ851977:MQQ851986 NAM851977:NAM851986 NKI851977:NKI851986 NUE851977:NUE851986 OEA851977:OEA851986 ONW851977:ONW851986 OXS851977:OXS851986 PHO851977:PHO851986 PRK851977:PRK851986 QBG851977:QBG851986 QLC851977:QLC851986 QUY851977:QUY851986 REU851977:REU851986 ROQ851977:ROQ851986 RYM851977:RYM851986 SII851977:SII851986 SSE851977:SSE851986 TCA851977:TCA851986 TLW851977:TLW851986 TVS851977:TVS851986 UFO851977:UFO851986 UPK851977:UPK851986 UZG851977:UZG851986 VJC851977:VJC851986 VSY851977:VSY851986 WCU851977:WCU851986 WMQ851977:WMQ851986 WWM851977:WWM851986 KA917513:KA917522 TW917513:TW917522 ADS917513:ADS917522 ANO917513:ANO917522 AXK917513:AXK917522 BHG917513:BHG917522 BRC917513:BRC917522 CAY917513:CAY917522 CKU917513:CKU917522 CUQ917513:CUQ917522 DEM917513:DEM917522 DOI917513:DOI917522 DYE917513:DYE917522 EIA917513:EIA917522 ERW917513:ERW917522 FBS917513:FBS917522 FLO917513:FLO917522 FVK917513:FVK917522 GFG917513:GFG917522 GPC917513:GPC917522 GYY917513:GYY917522 HIU917513:HIU917522 HSQ917513:HSQ917522 ICM917513:ICM917522 IMI917513:IMI917522 IWE917513:IWE917522 JGA917513:JGA917522 JPW917513:JPW917522 JZS917513:JZS917522 KJO917513:KJO917522 KTK917513:KTK917522 LDG917513:LDG917522 LNC917513:LNC917522 LWY917513:LWY917522 MGU917513:MGU917522 MQQ917513:MQQ917522 NAM917513:NAM917522 NKI917513:NKI917522 NUE917513:NUE917522 OEA917513:OEA917522 ONW917513:ONW917522 OXS917513:OXS917522 PHO917513:PHO917522 PRK917513:PRK917522 QBG917513:QBG917522 QLC917513:QLC917522 QUY917513:QUY917522 REU917513:REU917522 ROQ917513:ROQ917522 RYM917513:RYM917522 SII917513:SII917522 SSE917513:SSE917522 TCA917513:TCA917522 TLW917513:TLW917522 TVS917513:TVS917522 UFO917513:UFO917522 UPK917513:UPK917522 UZG917513:UZG917522 VJC917513:VJC917522 VSY917513:VSY917522 WCU917513:WCU917522 WMQ917513:WMQ917522 WWM917513:WWM917522 KA983049:KA983058 TW983049:TW983058 ADS983049:ADS983058 ANO983049:ANO983058 AXK983049:AXK983058 BHG983049:BHG983058 BRC983049:BRC983058 CAY983049:CAY983058 CKU983049:CKU983058 CUQ983049:CUQ983058 DEM983049:DEM983058 DOI983049:DOI983058 DYE983049:DYE983058 EIA983049:EIA983058 ERW983049:ERW983058 FBS983049:FBS983058 FLO983049:FLO983058 FVK983049:FVK983058 GFG983049:GFG983058 GPC983049:GPC983058 GYY983049:GYY983058 HIU983049:HIU983058 HSQ983049:HSQ983058 ICM983049:ICM983058 IMI983049:IMI983058 IWE983049:IWE983058 JGA983049:JGA983058 JPW983049:JPW983058 JZS983049:JZS983058 KJO983049:KJO983058 KTK983049:KTK983058 LDG983049:LDG983058 LNC983049:LNC983058 LWY983049:LWY983058 MGU983049:MGU983058 MQQ983049:MQQ983058 NAM983049:NAM983058 NKI983049:NKI983058 NUE983049:NUE983058 OEA983049:OEA983058 ONW983049:ONW983058 OXS983049:OXS983058 PHO983049:PHO983058 PRK983049:PRK983058 QBG983049:QBG983058 QLC983049:QLC983058 QUY983049:QUY983058 REU983049:REU983058 ROQ983049:ROQ983058 RYM983049:RYM983058 SII983049:SII983058 SSE983049:SSE983058 TCA983049:TCA983058 TLW983049:TLW983058 TVS983049:TVS983058 UFO983049:UFO983058 UPK983049:UPK983058 UZG983049:UZG983058 VJC983049:VJC983058 VSY983049:VSY983058 WCU983049:WCU983058 WMQ983049:WMQ983058 AE16:AE25" xr:uid="{00000000-0002-0000-2D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3:K65562 IZ65545:JG65554 SV65545:TC65554 ACR65545:ACY65554 AMN65545:AMU65554 AWJ65545:AWQ65554 BGF65545:BGM65554 BQB65545:BQI65554 BZX65545:CAE65554 CJT65545:CKA65554 CTP65545:CTW65554 DDL65545:DDS65554 DNH65545:DNO65554 DXD65545:DXK65554 EGZ65545:EHG65554 EQV65545:ERC65554 FAR65545:FAY65554 FKN65545:FKU65554 FUJ65545:FUQ65554 GEF65545:GEM65554 GOB65545:GOI65554 GXX65545:GYE65554 HHT65545:HIA65554 HRP65545:HRW65554 IBL65545:IBS65554 ILH65545:ILO65554 IVD65545:IVK65554 JEZ65545:JFG65554 JOV65545:JPC65554 JYR65545:JYY65554 KIN65545:KIU65554 KSJ65545:KSQ65554 LCF65545:LCM65554 LMB65545:LMI65554 LVX65545:LWE65554 MFT65545:MGA65554 MPP65545:MPW65554 MZL65545:MZS65554 NJH65545:NJO65554 NTD65545:NTK65554 OCZ65545:ODG65554 OMV65545:ONC65554 OWR65545:OWY65554 PGN65545:PGU65554 PQJ65545:PQQ65554 QAF65545:QAM65554 QKB65545:QKI65554 QTX65545:QUE65554 RDT65545:REA65554 RNP65545:RNW65554 RXL65545:RXS65554 SHH65545:SHO65554 SRD65545:SRK65554 TAZ65545:TBG65554 TKV65545:TLC65554 TUR65545:TUY65554 UEN65545:UEU65554 UOJ65545:UOQ65554 UYF65545:UYM65554 VIB65545:VII65554 VRX65545:VSE65554 WBT65545:WCA65554 WLP65545:WLW65554 WVL65545:WVS65554 D131089:K131098 IZ131081:JG131090 SV131081:TC131090 ACR131081:ACY131090 AMN131081:AMU131090 AWJ131081:AWQ131090 BGF131081:BGM131090 BQB131081:BQI131090 BZX131081:CAE131090 CJT131081:CKA131090 CTP131081:CTW131090 DDL131081:DDS131090 DNH131081:DNO131090 DXD131081:DXK131090 EGZ131081:EHG131090 EQV131081:ERC131090 FAR131081:FAY131090 FKN131081:FKU131090 FUJ131081:FUQ131090 GEF131081:GEM131090 GOB131081:GOI131090 GXX131081:GYE131090 HHT131081:HIA131090 HRP131081:HRW131090 IBL131081:IBS131090 ILH131081:ILO131090 IVD131081:IVK131090 JEZ131081:JFG131090 JOV131081:JPC131090 JYR131081:JYY131090 KIN131081:KIU131090 KSJ131081:KSQ131090 LCF131081:LCM131090 LMB131081:LMI131090 LVX131081:LWE131090 MFT131081:MGA131090 MPP131081:MPW131090 MZL131081:MZS131090 NJH131081:NJO131090 NTD131081:NTK131090 OCZ131081:ODG131090 OMV131081:ONC131090 OWR131081:OWY131090 PGN131081:PGU131090 PQJ131081:PQQ131090 QAF131081:QAM131090 QKB131081:QKI131090 QTX131081:QUE131090 RDT131081:REA131090 RNP131081:RNW131090 RXL131081:RXS131090 SHH131081:SHO131090 SRD131081:SRK131090 TAZ131081:TBG131090 TKV131081:TLC131090 TUR131081:TUY131090 UEN131081:UEU131090 UOJ131081:UOQ131090 UYF131081:UYM131090 VIB131081:VII131090 VRX131081:VSE131090 WBT131081:WCA131090 WLP131081:WLW131090 WVL131081:WVS131090 D196625:K196634 IZ196617:JG196626 SV196617:TC196626 ACR196617:ACY196626 AMN196617:AMU196626 AWJ196617:AWQ196626 BGF196617:BGM196626 BQB196617:BQI196626 BZX196617:CAE196626 CJT196617:CKA196626 CTP196617:CTW196626 DDL196617:DDS196626 DNH196617:DNO196626 DXD196617:DXK196626 EGZ196617:EHG196626 EQV196617:ERC196626 FAR196617:FAY196626 FKN196617:FKU196626 FUJ196617:FUQ196626 GEF196617:GEM196626 GOB196617:GOI196626 GXX196617:GYE196626 HHT196617:HIA196626 HRP196617:HRW196626 IBL196617:IBS196626 ILH196617:ILO196626 IVD196617:IVK196626 JEZ196617:JFG196626 JOV196617:JPC196626 JYR196617:JYY196626 KIN196617:KIU196626 KSJ196617:KSQ196626 LCF196617:LCM196626 LMB196617:LMI196626 LVX196617:LWE196626 MFT196617:MGA196626 MPP196617:MPW196626 MZL196617:MZS196626 NJH196617:NJO196626 NTD196617:NTK196626 OCZ196617:ODG196626 OMV196617:ONC196626 OWR196617:OWY196626 PGN196617:PGU196626 PQJ196617:PQQ196626 QAF196617:QAM196626 QKB196617:QKI196626 QTX196617:QUE196626 RDT196617:REA196626 RNP196617:RNW196626 RXL196617:RXS196626 SHH196617:SHO196626 SRD196617:SRK196626 TAZ196617:TBG196626 TKV196617:TLC196626 TUR196617:TUY196626 UEN196617:UEU196626 UOJ196617:UOQ196626 UYF196617:UYM196626 VIB196617:VII196626 VRX196617:VSE196626 WBT196617:WCA196626 WLP196617:WLW196626 WVL196617:WVS196626 D262161:K262170 IZ262153:JG262162 SV262153:TC262162 ACR262153:ACY262162 AMN262153:AMU262162 AWJ262153:AWQ262162 BGF262153:BGM262162 BQB262153:BQI262162 BZX262153:CAE262162 CJT262153:CKA262162 CTP262153:CTW262162 DDL262153:DDS262162 DNH262153:DNO262162 DXD262153:DXK262162 EGZ262153:EHG262162 EQV262153:ERC262162 FAR262153:FAY262162 FKN262153:FKU262162 FUJ262153:FUQ262162 GEF262153:GEM262162 GOB262153:GOI262162 GXX262153:GYE262162 HHT262153:HIA262162 HRP262153:HRW262162 IBL262153:IBS262162 ILH262153:ILO262162 IVD262153:IVK262162 JEZ262153:JFG262162 JOV262153:JPC262162 JYR262153:JYY262162 KIN262153:KIU262162 KSJ262153:KSQ262162 LCF262153:LCM262162 LMB262153:LMI262162 LVX262153:LWE262162 MFT262153:MGA262162 MPP262153:MPW262162 MZL262153:MZS262162 NJH262153:NJO262162 NTD262153:NTK262162 OCZ262153:ODG262162 OMV262153:ONC262162 OWR262153:OWY262162 PGN262153:PGU262162 PQJ262153:PQQ262162 QAF262153:QAM262162 QKB262153:QKI262162 QTX262153:QUE262162 RDT262153:REA262162 RNP262153:RNW262162 RXL262153:RXS262162 SHH262153:SHO262162 SRD262153:SRK262162 TAZ262153:TBG262162 TKV262153:TLC262162 TUR262153:TUY262162 UEN262153:UEU262162 UOJ262153:UOQ262162 UYF262153:UYM262162 VIB262153:VII262162 VRX262153:VSE262162 WBT262153:WCA262162 WLP262153:WLW262162 WVL262153:WVS262162 D327697:K327706 IZ327689:JG327698 SV327689:TC327698 ACR327689:ACY327698 AMN327689:AMU327698 AWJ327689:AWQ327698 BGF327689:BGM327698 BQB327689:BQI327698 BZX327689:CAE327698 CJT327689:CKA327698 CTP327689:CTW327698 DDL327689:DDS327698 DNH327689:DNO327698 DXD327689:DXK327698 EGZ327689:EHG327698 EQV327689:ERC327698 FAR327689:FAY327698 FKN327689:FKU327698 FUJ327689:FUQ327698 GEF327689:GEM327698 GOB327689:GOI327698 GXX327689:GYE327698 HHT327689:HIA327698 HRP327689:HRW327698 IBL327689:IBS327698 ILH327689:ILO327698 IVD327689:IVK327698 JEZ327689:JFG327698 JOV327689:JPC327698 JYR327689:JYY327698 KIN327689:KIU327698 KSJ327689:KSQ327698 LCF327689:LCM327698 LMB327689:LMI327698 LVX327689:LWE327698 MFT327689:MGA327698 MPP327689:MPW327698 MZL327689:MZS327698 NJH327689:NJO327698 NTD327689:NTK327698 OCZ327689:ODG327698 OMV327689:ONC327698 OWR327689:OWY327698 PGN327689:PGU327698 PQJ327689:PQQ327698 QAF327689:QAM327698 QKB327689:QKI327698 QTX327689:QUE327698 RDT327689:REA327698 RNP327689:RNW327698 RXL327689:RXS327698 SHH327689:SHO327698 SRD327689:SRK327698 TAZ327689:TBG327698 TKV327689:TLC327698 TUR327689:TUY327698 UEN327689:UEU327698 UOJ327689:UOQ327698 UYF327689:UYM327698 VIB327689:VII327698 VRX327689:VSE327698 WBT327689:WCA327698 WLP327689:WLW327698 WVL327689:WVS327698 D393233:K393242 IZ393225:JG393234 SV393225:TC393234 ACR393225:ACY393234 AMN393225:AMU393234 AWJ393225:AWQ393234 BGF393225:BGM393234 BQB393225:BQI393234 BZX393225:CAE393234 CJT393225:CKA393234 CTP393225:CTW393234 DDL393225:DDS393234 DNH393225:DNO393234 DXD393225:DXK393234 EGZ393225:EHG393234 EQV393225:ERC393234 FAR393225:FAY393234 FKN393225:FKU393234 FUJ393225:FUQ393234 GEF393225:GEM393234 GOB393225:GOI393234 GXX393225:GYE393234 HHT393225:HIA393234 HRP393225:HRW393234 IBL393225:IBS393234 ILH393225:ILO393234 IVD393225:IVK393234 JEZ393225:JFG393234 JOV393225:JPC393234 JYR393225:JYY393234 KIN393225:KIU393234 KSJ393225:KSQ393234 LCF393225:LCM393234 LMB393225:LMI393234 LVX393225:LWE393234 MFT393225:MGA393234 MPP393225:MPW393234 MZL393225:MZS393234 NJH393225:NJO393234 NTD393225:NTK393234 OCZ393225:ODG393234 OMV393225:ONC393234 OWR393225:OWY393234 PGN393225:PGU393234 PQJ393225:PQQ393234 QAF393225:QAM393234 QKB393225:QKI393234 QTX393225:QUE393234 RDT393225:REA393234 RNP393225:RNW393234 RXL393225:RXS393234 SHH393225:SHO393234 SRD393225:SRK393234 TAZ393225:TBG393234 TKV393225:TLC393234 TUR393225:TUY393234 UEN393225:UEU393234 UOJ393225:UOQ393234 UYF393225:UYM393234 VIB393225:VII393234 VRX393225:VSE393234 WBT393225:WCA393234 WLP393225:WLW393234 WVL393225:WVS393234 D458769:K458778 IZ458761:JG458770 SV458761:TC458770 ACR458761:ACY458770 AMN458761:AMU458770 AWJ458761:AWQ458770 BGF458761:BGM458770 BQB458761:BQI458770 BZX458761:CAE458770 CJT458761:CKA458770 CTP458761:CTW458770 DDL458761:DDS458770 DNH458761:DNO458770 DXD458761:DXK458770 EGZ458761:EHG458770 EQV458761:ERC458770 FAR458761:FAY458770 FKN458761:FKU458770 FUJ458761:FUQ458770 GEF458761:GEM458770 GOB458761:GOI458770 GXX458761:GYE458770 HHT458761:HIA458770 HRP458761:HRW458770 IBL458761:IBS458770 ILH458761:ILO458770 IVD458761:IVK458770 JEZ458761:JFG458770 JOV458761:JPC458770 JYR458761:JYY458770 KIN458761:KIU458770 KSJ458761:KSQ458770 LCF458761:LCM458770 LMB458761:LMI458770 LVX458761:LWE458770 MFT458761:MGA458770 MPP458761:MPW458770 MZL458761:MZS458770 NJH458761:NJO458770 NTD458761:NTK458770 OCZ458761:ODG458770 OMV458761:ONC458770 OWR458761:OWY458770 PGN458761:PGU458770 PQJ458761:PQQ458770 QAF458761:QAM458770 QKB458761:QKI458770 QTX458761:QUE458770 RDT458761:REA458770 RNP458761:RNW458770 RXL458761:RXS458770 SHH458761:SHO458770 SRD458761:SRK458770 TAZ458761:TBG458770 TKV458761:TLC458770 TUR458761:TUY458770 UEN458761:UEU458770 UOJ458761:UOQ458770 UYF458761:UYM458770 VIB458761:VII458770 VRX458761:VSE458770 WBT458761:WCA458770 WLP458761:WLW458770 WVL458761:WVS458770 D524305:K524314 IZ524297:JG524306 SV524297:TC524306 ACR524297:ACY524306 AMN524297:AMU524306 AWJ524297:AWQ524306 BGF524297:BGM524306 BQB524297:BQI524306 BZX524297:CAE524306 CJT524297:CKA524306 CTP524297:CTW524306 DDL524297:DDS524306 DNH524297:DNO524306 DXD524297:DXK524306 EGZ524297:EHG524306 EQV524297:ERC524306 FAR524297:FAY524306 FKN524297:FKU524306 FUJ524297:FUQ524306 GEF524297:GEM524306 GOB524297:GOI524306 GXX524297:GYE524306 HHT524297:HIA524306 HRP524297:HRW524306 IBL524297:IBS524306 ILH524297:ILO524306 IVD524297:IVK524306 JEZ524297:JFG524306 JOV524297:JPC524306 JYR524297:JYY524306 KIN524297:KIU524306 KSJ524297:KSQ524306 LCF524297:LCM524306 LMB524297:LMI524306 LVX524297:LWE524306 MFT524297:MGA524306 MPP524297:MPW524306 MZL524297:MZS524306 NJH524297:NJO524306 NTD524297:NTK524306 OCZ524297:ODG524306 OMV524297:ONC524306 OWR524297:OWY524306 PGN524297:PGU524306 PQJ524297:PQQ524306 QAF524297:QAM524306 QKB524297:QKI524306 QTX524297:QUE524306 RDT524297:REA524306 RNP524297:RNW524306 RXL524297:RXS524306 SHH524297:SHO524306 SRD524297:SRK524306 TAZ524297:TBG524306 TKV524297:TLC524306 TUR524297:TUY524306 UEN524297:UEU524306 UOJ524297:UOQ524306 UYF524297:UYM524306 VIB524297:VII524306 VRX524297:VSE524306 WBT524297:WCA524306 WLP524297:WLW524306 WVL524297:WVS524306 D589841:K589850 IZ589833:JG589842 SV589833:TC589842 ACR589833:ACY589842 AMN589833:AMU589842 AWJ589833:AWQ589842 BGF589833:BGM589842 BQB589833:BQI589842 BZX589833:CAE589842 CJT589833:CKA589842 CTP589833:CTW589842 DDL589833:DDS589842 DNH589833:DNO589842 DXD589833:DXK589842 EGZ589833:EHG589842 EQV589833:ERC589842 FAR589833:FAY589842 FKN589833:FKU589842 FUJ589833:FUQ589842 GEF589833:GEM589842 GOB589833:GOI589842 GXX589833:GYE589842 HHT589833:HIA589842 HRP589833:HRW589842 IBL589833:IBS589842 ILH589833:ILO589842 IVD589833:IVK589842 JEZ589833:JFG589842 JOV589833:JPC589842 JYR589833:JYY589842 KIN589833:KIU589842 KSJ589833:KSQ589842 LCF589833:LCM589842 LMB589833:LMI589842 LVX589833:LWE589842 MFT589833:MGA589842 MPP589833:MPW589842 MZL589833:MZS589842 NJH589833:NJO589842 NTD589833:NTK589842 OCZ589833:ODG589842 OMV589833:ONC589842 OWR589833:OWY589842 PGN589833:PGU589842 PQJ589833:PQQ589842 QAF589833:QAM589842 QKB589833:QKI589842 QTX589833:QUE589842 RDT589833:REA589842 RNP589833:RNW589842 RXL589833:RXS589842 SHH589833:SHO589842 SRD589833:SRK589842 TAZ589833:TBG589842 TKV589833:TLC589842 TUR589833:TUY589842 UEN589833:UEU589842 UOJ589833:UOQ589842 UYF589833:UYM589842 VIB589833:VII589842 VRX589833:VSE589842 WBT589833:WCA589842 WLP589833:WLW589842 WVL589833:WVS589842 D655377:K655386 IZ655369:JG655378 SV655369:TC655378 ACR655369:ACY655378 AMN655369:AMU655378 AWJ655369:AWQ655378 BGF655369:BGM655378 BQB655369:BQI655378 BZX655369:CAE655378 CJT655369:CKA655378 CTP655369:CTW655378 DDL655369:DDS655378 DNH655369:DNO655378 DXD655369:DXK655378 EGZ655369:EHG655378 EQV655369:ERC655378 FAR655369:FAY655378 FKN655369:FKU655378 FUJ655369:FUQ655378 GEF655369:GEM655378 GOB655369:GOI655378 GXX655369:GYE655378 HHT655369:HIA655378 HRP655369:HRW655378 IBL655369:IBS655378 ILH655369:ILO655378 IVD655369:IVK655378 JEZ655369:JFG655378 JOV655369:JPC655378 JYR655369:JYY655378 KIN655369:KIU655378 KSJ655369:KSQ655378 LCF655369:LCM655378 LMB655369:LMI655378 LVX655369:LWE655378 MFT655369:MGA655378 MPP655369:MPW655378 MZL655369:MZS655378 NJH655369:NJO655378 NTD655369:NTK655378 OCZ655369:ODG655378 OMV655369:ONC655378 OWR655369:OWY655378 PGN655369:PGU655378 PQJ655369:PQQ655378 QAF655369:QAM655378 QKB655369:QKI655378 QTX655369:QUE655378 RDT655369:REA655378 RNP655369:RNW655378 RXL655369:RXS655378 SHH655369:SHO655378 SRD655369:SRK655378 TAZ655369:TBG655378 TKV655369:TLC655378 TUR655369:TUY655378 UEN655369:UEU655378 UOJ655369:UOQ655378 UYF655369:UYM655378 VIB655369:VII655378 VRX655369:VSE655378 WBT655369:WCA655378 WLP655369:WLW655378 WVL655369:WVS655378 D720913:K720922 IZ720905:JG720914 SV720905:TC720914 ACR720905:ACY720914 AMN720905:AMU720914 AWJ720905:AWQ720914 BGF720905:BGM720914 BQB720905:BQI720914 BZX720905:CAE720914 CJT720905:CKA720914 CTP720905:CTW720914 DDL720905:DDS720914 DNH720905:DNO720914 DXD720905:DXK720914 EGZ720905:EHG720914 EQV720905:ERC720914 FAR720905:FAY720914 FKN720905:FKU720914 FUJ720905:FUQ720914 GEF720905:GEM720914 GOB720905:GOI720914 GXX720905:GYE720914 HHT720905:HIA720914 HRP720905:HRW720914 IBL720905:IBS720914 ILH720905:ILO720914 IVD720905:IVK720914 JEZ720905:JFG720914 JOV720905:JPC720914 JYR720905:JYY720914 KIN720905:KIU720914 KSJ720905:KSQ720914 LCF720905:LCM720914 LMB720905:LMI720914 LVX720905:LWE720914 MFT720905:MGA720914 MPP720905:MPW720914 MZL720905:MZS720914 NJH720905:NJO720914 NTD720905:NTK720914 OCZ720905:ODG720914 OMV720905:ONC720914 OWR720905:OWY720914 PGN720905:PGU720914 PQJ720905:PQQ720914 QAF720905:QAM720914 QKB720905:QKI720914 QTX720905:QUE720914 RDT720905:REA720914 RNP720905:RNW720914 RXL720905:RXS720914 SHH720905:SHO720914 SRD720905:SRK720914 TAZ720905:TBG720914 TKV720905:TLC720914 TUR720905:TUY720914 UEN720905:UEU720914 UOJ720905:UOQ720914 UYF720905:UYM720914 VIB720905:VII720914 VRX720905:VSE720914 WBT720905:WCA720914 WLP720905:WLW720914 WVL720905:WVS720914 D786449:K786458 IZ786441:JG786450 SV786441:TC786450 ACR786441:ACY786450 AMN786441:AMU786450 AWJ786441:AWQ786450 BGF786441:BGM786450 BQB786441:BQI786450 BZX786441:CAE786450 CJT786441:CKA786450 CTP786441:CTW786450 DDL786441:DDS786450 DNH786441:DNO786450 DXD786441:DXK786450 EGZ786441:EHG786450 EQV786441:ERC786450 FAR786441:FAY786450 FKN786441:FKU786450 FUJ786441:FUQ786450 GEF786441:GEM786450 GOB786441:GOI786450 GXX786441:GYE786450 HHT786441:HIA786450 HRP786441:HRW786450 IBL786441:IBS786450 ILH786441:ILO786450 IVD786441:IVK786450 JEZ786441:JFG786450 JOV786441:JPC786450 JYR786441:JYY786450 KIN786441:KIU786450 KSJ786441:KSQ786450 LCF786441:LCM786450 LMB786441:LMI786450 LVX786441:LWE786450 MFT786441:MGA786450 MPP786441:MPW786450 MZL786441:MZS786450 NJH786441:NJO786450 NTD786441:NTK786450 OCZ786441:ODG786450 OMV786441:ONC786450 OWR786441:OWY786450 PGN786441:PGU786450 PQJ786441:PQQ786450 QAF786441:QAM786450 QKB786441:QKI786450 QTX786441:QUE786450 RDT786441:REA786450 RNP786441:RNW786450 RXL786441:RXS786450 SHH786441:SHO786450 SRD786441:SRK786450 TAZ786441:TBG786450 TKV786441:TLC786450 TUR786441:TUY786450 UEN786441:UEU786450 UOJ786441:UOQ786450 UYF786441:UYM786450 VIB786441:VII786450 VRX786441:VSE786450 WBT786441:WCA786450 WLP786441:WLW786450 WVL786441:WVS786450 D851985:K851994 IZ851977:JG851986 SV851977:TC851986 ACR851977:ACY851986 AMN851977:AMU851986 AWJ851977:AWQ851986 BGF851977:BGM851986 BQB851977:BQI851986 BZX851977:CAE851986 CJT851977:CKA851986 CTP851977:CTW851986 DDL851977:DDS851986 DNH851977:DNO851986 DXD851977:DXK851986 EGZ851977:EHG851986 EQV851977:ERC851986 FAR851977:FAY851986 FKN851977:FKU851986 FUJ851977:FUQ851986 GEF851977:GEM851986 GOB851977:GOI851986 GXX851977:GYE851986 HHT851977:HIA851986 HRP851977:HRW851986 IBL851977:IBS851986 ILH851977:ILO851986 IVD851977:IVK851986 JEZ851977:JFG851986 JOV851977:JPC851986 JYR851977:JYY851986 KIN851977:KIU851986 KSJ851977:KSQ851986 LCF851977:LCM851986 LMB851977:LMI851986 LVX851977:LWE851986 MFT851977:MGA851986 MPP851977:MPW851986 MZL851977:MZS851986 NJH851977:NJO851986 NTD851977:NTK851986 OCZ851977:ODG851986 OMV851977:ONC851986 OWR851977:OWY851986 PGN851977:PGU851986 PQJ851977:PQQ851986 QAF851977:QAM851986 QKB851977:QKI851986 QTX851977:QUE851986 RDT851977:REA851986 RNP851977:RNW851986 RXL851977:RXS851986 SHH851977:SHO851986 SRD851977:SRK851986 TAZ851977:TBG851986 TKV851977:TLC851986 TUR851977:TUY851986 UEN851977:UEU851986 UOJ851977:UOQ851986 UYF851977:UYM851986 VIB851977:VII851986 VRX851977:VSE851986 WBT851977:WCA851986 WLP851977:WLW851986 WVL851977:WVS851986 D917521:K917530 IZ917513:JG917522 SV917513:TC917522 ACR917513:ACY917522 AMN917513:AMU917522 AWJ917513:AWQ917522 BGF917513:BGM917522 BQB917513:BQI917522 BZX917513:CAE917522 CJT917513:CKA917522 CTP917513:CTW917522 DDL917513:DDS917522 DNH917513:DNO917522 DXD917513:DXK917522 EGZ917513:EHG917522 EQV917513:ERC917522 FAR917513:FAY917522 FKN917513:FKU917522 FUJ917513:FUQ917522 GEF917513:GEM917522 GOB917513:GOI917522 GXX917513:GYE917522 HHT917513:HIA917522 HRP917513:HRW917522 IBL917513:IBS917522 ILH917513:ILO917522 IVD917513:IVK917522 JEZ917513:JFG917522 JOV917513:JPC917522 JYR917513:JYY917522 KIN917513:KIU917522 KSJ917513:KSQ917522 LCF917513:LCM917522 LMB917513:LMI917522 LVX917513:LWE917522 MFT917513:MGA917522 MPP917513:MPW917522 MZL917513:MZS917522 NJH917513:NJO917522 NTD917513:NTK917522 OCZ917513:ODG917522 OMV917513:ONC917522 OWR917513:OWY917522 PGN917513:PGU917522 PQJ917513:PQQ917522 QAF917513:QAM917522 QKB917513:QKI917522 QTX917513:QUE917522 RDT917513:REA917522 RNP917513:RNW917522 RXL917513:RXS917522 SHH917513:SHO917522 SRD917513:SRK917522 TAZ917513:TBG917522 TKV917513:TLC917522 TUR917513:TUY917522 UEN917513:UEU917522 UOJ917513:UOQ917522 UYF917513:UYM917522 VIB917513:VII917522 VRX917513:VSE917522 WBT917513:WCA917522 WLP917513:WLW917522 WVL917513:WVS917522 D983057:K983066 IZ983049:JG983058 SV983049:TC983058 ACR983049:ACY983058 AMN983049:AMU983058 AWJ983049:AWQ983058 BGF983049:BGM983058 BQB983049:BQI983058 BZX983049:CAE983058 CJT983049:CKA983058 CTP983049:CTW983058 DDL983049:DDS983058 DNH983049:DNO983058 DXD983049:DXK983058 EGZ983049:EHG983058 EQV983049:ERC983058 FAR983049:FAY983058 FKN983049:FKU983058 FUJ983049:FUQ983058 GEF983049:GEM983058 GOB983049:GOI983058 GXX983049:GYE983058 HHT983049:HIA983058 HRP983049:HRW983058 IBL983049:IBS983058 ILH983049:ILO983058 IVD983049:IVK983058 JEZ983049:JFG983058 JOV983049:JPC983058 JYR983049:JYY983058 KIN983049:KIU983058 KSJ983049:KSQ983058 LCF983049:LCM983058 LMB983049:LMI983058 LVX983049:LWE983058 MFT983049:MGA983058 MPP983049:MPW983058 MZL983049:MZS983058 NJH983049:NJO983058 NTD983049:NTK983058 OCZ983049:ODG983058 OMV983049:ONC983058 OWR983049:OWY983058 PGN983049:PGU983058 PQJ983049:PQQ983058 QAF983049:QAM983058 QKB983049:QKI983058 QTX983049:QUE983058 RDT983049:REA983058 RNP983049:RNW983058 RXL983049:RXS983058 SHH983049:SHO983058 SRD983049:SRK983058 TAZ983049:TBG983058 TKV983049:TLC983058 TUR983049:TUY983058 UEN983049:UEU983058 UOJ983049:UOQ983058 UYF983049:UYM983058 VIB983049:VII983058 VRX983049:VSE983058 WBT983049:WCA983058 WLP983049:WLW983058 WVL983049:WVS983058" xr:uid="{00000000-0002-0000-2D00-00000A000000}">
      <formula1>0</formula1>
      <formula2>5000</formula2>
    </dataValidation>
    <dataValidation type="whole" operator="greaterThanOrEqual" allowBlank="1" showInputMessage="1" showErrorMessage="1" errorTitle="Error" error="Minuszahlen..." sqref="WVK983049:WVK983059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3:C65563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C131089:C131099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C196625:C196635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C262161:C262171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C327697:C327707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C393233:C393243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C458769:C458779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C524305:C524315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C589841:C589851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C655377:C655387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C720913:C720923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C786449:C786459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C851985:C851995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C917521:C917531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C983057:C983067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C16:C27" xr:uid="{00000000-0002-0000-2D00-00000B000000}">
      <formula1>0</formula1>
    </dataValidation>
    <dataValidation type="whole" allowBlank="1" showInputMessage="1" showErrorMessage="1" errorTitle="Eingabefehler" error="Summe Spalten T+U+Z+AE darf nicht größer als Summe Spalten O+P (Patientenrückmeldungen) sein." sqref="Z65548:Z65557 Z131084:Z131093 Z196620:Z196629 Z262156:Z262165 Z327692:Z327701 Z393228:Z393237 Z458764:Z458773 Z524300:Z524309 Z589836:Z589845 Z655372:Z655381 Z720908:Z720917 Z786444:Z786453 Z851980:Z851989 Z917516:Z917525 Z983052:Z983061" xr:uid="{00000000-0002-0000-2D00-00000C000000}">
      <formula1>0</formula1>
      <formula2>AH65544</formula2>
    </dataValidation>
    <dataValidation type="whole" allowBlank="1" showInputMessage="1" showErrorMessage="1" errorTitle="Eingabefehler" error="Summe Spalten T+U+Z+AE darf nicht größer als Summe Spalten O+P (Patientenrückmeldungen) sein." sqref="U65548:U65557 U131084:U131093 U196620:U196629 U262156:U262165 U327692:U327701 U393228:U393237 U458764:U458773 U524300:U524309 U589836:U589845 U655372:U655381 U720908:U720917 U786444:U786453 U851980:U851989 U917516:U917525 U983052:U983061" xr:uid="{00000000-0002-0000-2D00-00000D000000}">
      <formula1>0</formula1>
      <formula2>AG65542</formula2>
    </dataValidation>
    <dataValidation type="whole" allowBlank="1" showInputMessage="1" showErrorMessage="1" errorTitle="Eingabefehler" error="Eingabe kann nicht größer sein als Ereignisse Spalte Z." sqref="JW65545:JZ65554 TS65545:TV65554 ADO65545:ADR65554 ANK65545:ANN65554 AXG65545:AXJ65554 BHC65545:BHF65554 BQY65545:BRB65554 CAU65545:CAX65554 CKQ65545:CKT65554 CUM65545:CUP65554 DEI65545:DEL65554 DOE65545:DOH65554 DYA65545:DYD65554 EHW65545:EHZ65554 ERS65545:ERV65554 FBO65545:FBR65554 FLK65545:FLN65554 FVG65545:FVJ65554 GFC65545:GFF65554 GOY65545:GPB65554 GYU65545:GYX65554 HIQ65545:HIT65554 HSM65545:HSP65554 ICI65545:ICL65554 IME65545:IMH65554 IWA65545:IWD65554 JFW65545:JFZ65554 JPS65545:JPV65554 JZO65545:JZR65554 KJK65545:KJN65554 KTG65545:KTJ65554 LDC65545:LDF65554 LMY65545:LNB65554 LWU65545:LWX65554 MGQ65545:MGT65554 MQM65545:MQP65554 NAI65545:NAL65554 NKE65545:NKH65554 NUA65545:NUD65554 ODW65545:ODZ65554 ONS65545:ONV65554 OXO65545:OXR65554 PHK65545:PHN65554 PRG65545:PRJ65554 QBC65545:QBF65554 QKY65545:QLB65554 QUU65545:QUX65554 REQ65545:RET65554 ROM65545:ROP65554 RYI65545:RYL65554 SIE65545:SIH65554 SSA65545:SSD65554 TBW65545:TBZ65554 TLS65545:TLV65554 TVO65545:TVR65554 UFK65545:UFN65554 UPG65545:UPJ65554 UZC65545:UZF65554 VIY65545:VJB65554 VSU65545:VSX65554 WCQ65545:WCT65554 WMM65545:WMP65554 WWI65545:WWL65554 JW131081:JZ131090 TS131081:TV131090 ADO131081:ADR131090 ANK131081:ANN131090 AXG131081:AXJ131090 BHC131081:BHF131090 BQY131081:BRB131090 CAU131081:CAX131090 CKQ131081:CKT131090 CUM131081:CUP131090 DEI131081:DEL131090 DOE131081:DOH131090 DYA131081:DYD131090 EHW131081:EHZ131090 ERS131081:ERV131090 FBO131081:FBR131090 FLK131081:FLN131090 FVG131081:FVJ131090 GFC131081:GFF131090 GOY131081:GPB131090 GYU131081:GYX131090 HIQ131081:HIT131090 HSM131081:HSP131090 ICI131081:ICL131090 IME131081:IMH131090 IWA131081:IWD131090 JFW131081:JFZ131090 JPS131081:JPV131090 JZO131081:JZR131090 KJK131081:KJN131090 KTG131081:KTJ131090 LDC131081:LDF131090 LMY131081:LNB131090 LWU131081:LWX131090 MGQ131081:MGT131090 MQM131081:MQP131090 NAI131081:NAL131090 NKE131081:NKH131090 NUA131081:NUD131090 ODW131081:ODZ131090 ONS131081:ONV131090 OXO131081:OXR131090 PHK131081:PHN131090 PRG131081:PRJ131090 QBC131081:QBF131090 QKY131081:QLB131090 QUU131081:QUX131090 REQ131081:RET131090 ROM131081:ROP131090 RYI131081:RYL131090 SIE131081:SIH131090 SSA131081:SSD131090 TBW131081:TBZ131090 TLS131081:TLV131090 TVO131081:TVR131090 UFK131081:UFN131090 UPG131081:UPJ131090 UZC131081:UZF131090 VIY131081:VJB131090 VSU131081:VSX131090 WCQ131081:WCT131090 WMM131081:WMP131090 WWI131081:WWL131090 JW196617:JZ196626 TS196617:TV196626 ADO196617:ADR196626 ANK196617:ANN196626 AXG196617:AXJ196626 BHC196617:BHF196626 BQY196617:BRB196626 CAU196617:CAX196626 CKQ196617:CKT196626 CUM196617:CUP196626 DEI196617:DEL196626 DOE196617:DOH196626 DYA196617:DYD196626 EHW196617:EHZ196626 ERS196617:ERV196626 FBO196617:FBR196626 FLK196617:FLN196626 FVG196617:FVJ196626 GFC196617:GFF196626 GOY196617:GPB196626 GYU196617:GYX196626 HIQ196617:HIT196626 HSM196617:HSP196626 ICI196617:ICL196626 IME196617:IMH196626 IWA196617:IWD196626 JFW196617:JFZ196626 JPS196617:JPV196626 JZO196617:JZR196626 KJK196617:KJN196626 KTG196617:KTJ196626 LDC196617:LDF196626 LMY196617:LNB196626 LWU196617:LWX196626 MGQ196617:MGT196626 MQM196617:MQP196626 NAI196617:NAL196626 NKE196617:NKH196626 NUA196617:NUD196626 ODW196617:ODZ196626 ONS196617:ONV196626 OXO196617:OXR196626 PHK196617:PHN196626 PRG196617:PRJ196626 QBC196617:QBF196626 QKY196617:QLB196626 QUU196617:QUX196626 REQ196617:RET196626 ROM196617:ROP196626 RYI196617:RYL196626 SIE196617:SIH196626 SSA196617:SSD196626 TBW196617:TBZ196626 TLS196617:TLV196626 TVO196617:TVR196626 UFK196617:UFN196626 UPG196617:UPJ196626 UZC196617:UZF196626 VIY196617:VJB196626 VSU196617:VSX196626 WCQ196617:WCT196626 WMM196617:WMP196626 WWI196617:WWL196626 JW262153:JZ262162 TS262153:TV262162 ADO262153:ADR262162 ANK262153:ANN262162 AXG262153:AXJ262162 BHC262153:BHF262162 BQY262153:BRB262162 CAU262153:CAX262162 CKQ262153:CKT262162 CUM262153:CUP262162 DEI262153:DEL262162 DOE262153:DOH262162 DYA262153:DYD262162 EHW262153:EHZ262162 ERS262153:ERV262162 FBO262153:FBR262162 FLK262153:FLN262162 FVG262153:FVJ262162 GFC262153:GFF262162 GOY262153:GPB262162 GYU262153:GYX262162 HIQ262153:HIT262162 HSM262153:HSP262162 ICI262153:ICL262162 IME262153:IMH262162 IWA262153:IWD262162 JFW262153:JFZ262162 JPS262153:JPV262162 JZO262153:JZR262162 KJK262153:KJN262162 KTG262153:KTJ262162 LDC262153:LDF262162 LMY262153:LNB262162 LWU262153:LWX262162 MGQ262153:MGT262162 MQM262153:MQP262162 NAI262153:NAL262162 NKE262153:NKH262162 NUA262153:NUD262162 ODW262153:ODZ262162 ONS262153:ONV262162 OXO262153:OXR262162 PHK262153:PHN262162 PRG262153:PRJ262162 QBC262153:QBF262162 QKY262153:QLB262162 QUU262153:QUX262162 REQ262153:RET262162 ROM262153:ROP262162 RYI262153:RYL262162 SIE262153:SIH262162 SSA262153:SSD262162 TBW262153:TBZ262162 TLS262153:TLV262162 TVO262153:TVR262162 UFK262153:UFN262162 UPG262153:UPJ262162 UZC262153:UZF262162 VIY262153:VJB262162 VSU262153:VSX262162 WCQ262153:WCT262162 WMM262153:WMP262162 WWI262153:WWL262162 JW327689:JZ327698 TS327689:TV327698 ADO327689:ADR327698 ANK327689:ANN327698 AXG327689:AXJ327698 BHC327689:BHF327698 BQY327689:BRB327698 CAU327689:CAX327698 CKQ327689:CKT327698 CUM327689:CUP327698 DEI327689:DEL327698 DOE327689:DOH327698 DYA327689:DYD327698 EHW327689:EHZ327698 ERS327689:ERV327698 FBO327689:FBR327698 FLK327689:FLN327698 FVG327689:FVJ327698 GFC327689:GFF327698 GOY327689:GPB327698 GYU327689:GYX327698 HIQ327689:HIT327698 HSM327689:HSP327698 ICI327689:ICL327698 IME327689:IMH327698 IWA327689:IWD327698 JFW327689:JFZ327698 JPS327689:JPV327698 JZO327689:JZR327698 KJK327689:KJN327698 KTG327689:KTJ327698 LDC327689:LDF327698 LMY327689:LNB327698 LWU327689:LWX327698 MGQ327689:MGT327698 MQM327689:MQP327698 NAI327689:NAL327698 NKE327689:NKH327698 NUA327689:NUD327698 ODW327689:ODZ327698 ONS327689:ONV327698 OXO327689:OXR327698 PHK327689:PHN327698 PRG327689:PRJ327698 QBC327689:QBF327698 QKY327689:QLB327698 QUU327689:QUX327698 REQ327689:RET327698 ROM327689:ROP327698 RYI327689:RYL327698 SIE327689:SIH327698 SSA327689:SSD327698 TBW327689:TBZ327698 TLS327689:TLV327698 TVO327689:TVR327698 UFK327689:UFN327698 UPG327689:UPJ327698 UZC327689:UZF327698 VIY327689:VJB327698 VSU327689:VSX327698 WCQ327689:WCT327698 WMM327689:WMP327698 WWI327689:WWL327698 JW393225:JZ393234 TS393225:TV393234 ADO393225:ADR393234 ANK393225:ANN393234 AXG393225:AXJ393234 BHC393225:BHF393234 BQY393225:BRB393234 CAU393225:CAX393234 CKQ393225:CKT393234 CUM393225:CUP393234 DEI393225:DEL393234 DOE393225:DOH393234 DYA393225:DYD393234 EHW393225:EHZ393234 ERS393225:ERV393234 FBO393225:FBR393234 FLK393225:FLN393234 FVG393225:FVJ393234 GFC393225:GFF393234 GOY393225:GPB393234 GYU393225:GYX393234 HIQ393225:HIT393234 HSM393225:HSP393234 ICI393225:ICL393234 IME393225:IMH393234 IWA393225:IWD393234 JFW393225:JFZ393234 JPS393225:JPV393234 JZO393225:JZR393234 KJK393225:KJN393234 KTG393225:KTJ393234 LDC393225:LDF393234 LMY393225:LNB393234 LWU393225:LWX393234 MGQ393225:MGT393234 MQM393225:MQP393234 NAI393225:NAL393234 NKE393225:NKH393234 NUA393225:NUD393234 ODW393225:ODZ393234 ONS393225:ONV393234 OXO393225:OXR393234 PHK393225:PHN393234 PRG393225:PRJ393234 QBC393225:QBF393234 QKY393225:QLB393234 QUU393225:QUX393234 REQ393225:RET393234 ROM393225:ROP393234 RYI393225:RYL393234 SIE393225:SIH393234 SSA393225:SSD393234 TBW393225:TBZ393234 TLS393225:TLV393234 TVO393225:TVR393234 UFK393225:UFN393234 UPG393225:UPJ393234 UZC393225:UZF393234 VIY393225:VJB393234 VSU393225:VSX393234 WCQ393225:WCT393234 WMM393225:WMP393234 WWI393225:WWL393234 JW458761:JZ458770 TS458761:TV458770 ADO458761:ADR458770 ANK458761:ANN458770 AXG458761:AXJ458770 BHC458761:BHF458770 BQY458761:BRB458770 CAU458761:CAX458770 CKQ458761:CKT458770 CUM458761:CUP458770 DEI458761:DEL458770 DOE458761:DOH458770 DYA458761:DYD458770 EHW458761:EHZ458770 ERS458761:ERV458770 FBO458761:FBR458770 FLK458761:FLN458770 FVG458761:FVJ458770 GFC458761:GFF458770 GOY458761:GPB458770 GYU458761:GYX458770 HIQ458761:HIT458770 HSM458761:HSP458770 ICI458761:ICL458770 IME458761:IMH458770 IWA458761:IWD458770 JFW458761:JFZ458770 JPS458761:JPV458770 JZO458761:JZR458770 KJK458761:KJN458770 KTG458761:KTJ458770 LDC458761:LDF458770 LMY458761:LNB458770 LWU458761:LWX458770 MGQ458761:MGT458770 MQM458761:MQP458770 NAI458761:NAL458770 NKE458761:NKH458770 NUA458761:NUD458770 ODW458761:ODZ458770 ONS458761:ONV458770 OXO458761:OXR458770 PHK458761:PHN458770 PRG458761:PRJ458770 QBC458761:QBF458770 QKY458761:QLB458770 QUU458761:QUX458770 REQ458761:RET458770 ROM458761:ROP458770 RYI458761:RYL458770 SIE458761:SIH458770 SSA458761:SSD458770 TBW458761:TBZ458770 TLS458761:TLV458770 TVO458761:TVR458770 UFK458761:UFN458770 UPG458761:UPJ458770 UZC458761:UZF458770 VIY458761:VJB458770 VSU458761:VSX458770 WCQ458761:WCT458770 WMM458761:WMP458770 WWI458761:WWL458770 JW524297:JZ524306 TS524297:TV524306 ADO524297:ADR524306 ANK524297:ANN524306 AXG524297:AXJ524306 BHC524297:BHF524306 BQY524297:BRB524306 CAU524297:CAX524306 CKQ524297:CKT524306 CUM524297:CUP524306 DEI524297:DEL524306 DOE524297:DOH524306 DYA524297:DYD524306 EHW524297:EHZ524306 ERS524297:ERV524306 FBO524297:FBR524306 FLK524297:FLN524306 FVG524297:FVJ524306 GFC524297:GFF524306 GOY524297:GPB524306 GYU524297:GYX524306 HIQ524297:HIT524306 HSM524297:HSP524306 ICI524297:ICL524306 IME524297:IMH524306 IWA524297:IWD524306 JFW524297:JFZ524306 JPS524297:JPV524306 JZO524297:JZR524306 KJK524297:KJN524306 KTG524297:KTJ524306 LDC524297:LDF524306 LMY524297:LNB524306 LWU524297:LWX524306 MGQ524297:MGT524306 MQM524297:MQP524306 NAI524297:NAL524306 NKE524297:NKH524306 NUA524297:NUD524306 ODW524297:ODZ524306 ONS524297:ONV524306 OXO524297:OXR524306 PHK524297:PHN524306 PRG524297:PRJ524306 QBC524297:QBF524306 QKY524297:QLB524306 QUU524297:QUX524306 REQ524297:RET524306 ROM524297:ROP524306 RYI524297:RYL524306 SIE524297:SIH524306 SSA524297:SSD524306 TBW524297:TBZ524306 TLS524297:TLV524306 TVO524297:TVR524306 UFK524297:UFN524306 UPG524297:UPJ524306 UZC524297:UZF524306 VIY524297:VJB524306 VSU524297:VSX524306 WCQ524297:WCT524306 WMM524297:WMP524306 WWI524297:WWL524306 JW589833:JZ589842 TS589833:TV589842 ADO589833:ADR589842 ANK589833:ANN589842 AXG589833:AXJ589842 BHC589833:BHF589842 BQY589833:BRB589842 CAU589833:CAX589842 CKQ589833:CKT589842 CUM589833:CUP589842 DEI589833:DEL589842 DOE589833:DOH589842 DYA589833:DYD589842 EHW589833:EHZ589842 ERS589833:ERV589842 FBO589833:FBR589842 FLK589833:FLN589842 FVG589833:FVJ589842 GFC589833:GFF589842 GOY589833:GPB589842 GYU589833:GYX589842 HIQ589833:HIT589842 HSM589833:HSP589842 ICI589833:ICL589842 IME589833:IMH589842 IWA589833:IWD589842 JFW589833:JFZ589842 JPS589833:JPV589842 JZO589833:JZR589842 KJK589833:KJN589842 KTG589833:KTJ589842 LDC589833:LDF589842 LMY589833:LNB589842 LWU589833:LWX589842 MGQ589833:MGT589842 MQM589833:MQP589842 NAI589833:NAL589842 NKE589833:NKH589842 NUA589833:NUD589842 ODW589833:ODZ589842 ONS589833:ONV589842 OXO589833:OXR589842 PHK589833:PHN589842 PRG589833:PRJ589842 QBC589833:QBF589842 QKY589833:QLB589842 QUU589833:QUX589842 REQ589833:RET589842 ROM589833:ROP589842 RYI589833:RYL589842 SIE589833:SIH589842 SSA589833:SSD589842 TBW589833:TBZ589842 TLS589833:TLV589842 TVO589833:TVR589842 UFK589833:UFN589842 UPG589833:UPJ589842 UZC589833:UZF589842 VIY589833:VJB589842 VSU589833:VSX589842 WCQ589833:WCT589842 WMM589833:WMP589842 WWI589833:WWL589842 JW655369:JZ655378 TS655369:TV655378 ADO655369:ADR655378 ANK655369:ANN655378 AXG655369:AXJ655378 BHC655369:BHF655378 BQY655369:BRB655378 CAU655369:CAX655378 CKQ655369:CKT655378 CUM655369:CUP655378 DEI655369:DEL655378 DOE655369:DOH655378 DYA655369:DYD655378 EHW655369:EHZ655378 ERS655369:ERV655378 FBO655369:FBR655378 FLK655369:FLN655378 FVG655369:FVJ655378 GFC655369:GFF655378 GOY655369:GPB655378 GYU655369:GYX655378 HIQ655369:HIT655378 HSM655369:HSP655378 ICI655369:ICL655378 IME655369:IMH655378 IWA655369:IWD655378 JFW655369:JFZ655378 JPS655369:JPV655378 JZO655369:JZR655378 KJK655369:KJN655378 KTG655369:KTJ655378 LDC655369:LDF655378 LMY655369:LNB655378 LWU655369:LWX655378 MGQ655369:MGT655378 MQM655369:MQP655378 NAI655369:NAL655378 NKE655369:NKH655378 NUA655369:NUD655378 ODW655369:ODZ655378 ONS655369:ONV655378 OXO655369:OXR655378 PHK655369:PHN655378 PRG655369:PRJ655378 QBC655369:QBF655378 QKY655369:QLB655378 QUU655369:QUX655378 REQ655369:RET655378 ROM655369:ROP655378 RYI655369:RYL655378 SIE655369:SIH655378 SSA655369:SSD655378 TBW655369:TBZ655378 TLS655369:TLV655378 TVO655369:TVR655378 UFK655369:UFN655378 UPG655369:UPJ655378 UZC655369:UZF655378 VIY655369:VJB655378 VSU655369:VSX655378 WCQ655369:WCT655378 WMM655369:WMP655378 WWI655369:WWL655378 JW720905:JZ720914 TS720905:TV720914 ADO720905:ADR720914 ANK720905:ANN720914 AXG720905:AXJ720914 BHC720905:BHF720914 BQY720905:BRB720914 CAU720905:CAX720914 CKQ720905:CKT720914 CUM720905:CUP720914 DEI720905:DEL720914 DOE720905:DOH720914 DYA720905:DYD720914 EHW720905:EHZ720914 ERS720905:ERV720914 FBO720905:FBR720914 FLK720905:FLN720914 FVG720905:FVJ720914 GFC720905:GFF720914 GOY720905:GPB720914 GYU720905:GYX720914 HIQ720905:HIT720914 HSM720905:HSP720914 ICI720905:ICL720914 IME720905:IMH720914 IWA720905:IWD720914 JFW720905:JFZ720914 JPS720905:JPV720914 JZO720905:JZR720914 KJK720905:KJN720914 KTG720905:KTJ720914 LDC720905:LDF720914 LMY720905:LNB720914 LWU720905:LWX720914 MGQ720905:MGT720914 MQM720905:MQP720914 NAI720905:NAL720914 NKE720905:NKH720914 NUA720905:NUD720914 ODW720905:ODZ720914 ONS720905:ONV720914 OXO720905:OXR720914 PHK720905:PHN720914 PRG720905:PRJ720914 QBC720905:QBF720914 QKY720905:QLB720914 QUU720905:QUX720914 REQ720905:RET720914 ROM720905:ROP720914 RYI720905:RYL720914 SIE720905:SIH720914 SSA720905:SSD720914 TBW720905:TBZ720914 TLS720905:TLV720914 TVO720905:TVR720914 UFK720905:UFN720914 UPG720905:UPJ720914 UZC720905:UZF720914 VIY720905:VJB720914 VSU720905:VSX720914 WCQ720905:WCT720914 WMM720905:WMP720914 WWI720905:WWL720914 JW786441:JZ786450 TS786441:TV786450 ADO786441:ADR786450 ANK786441:ANN786450 AXG786441:AXJ786450 BHC786441:BHF786450 BQY786441:BRB786450 CAU786441:CAX786450 CKQ786441:CKT786450 CUM786441:CUP786450 DEI786441:DEL786450 DOE786441:DOH786450 DYA786441:DYD786450 EHW786441:EHZ786450 ERS786441:ERV786450 FBO786441:FBR786450 FLK786441:FLN786450 FVG786441:FVJ786450 GFC786441:GFF786450 GOY786441:GPB786450 GYU786441:GYX786450 HIQ786441:HIT786450 HSM786441:HSP786450 ICI786441:ICL786450 IME786441:IMH786450 IWA786441:IWD786450 JFW786441:JFZ786450 JPS786441:JPV786450 JZO786441:JZR786450 KJK786441:KJN786450 KTG786441:KTJ786450 LDC786441:LDF786450 LMY786441:LNB786450 LWU786441:LWX786450 MGQ786441:MGT786450 MQM786441:MQP786450 NAI786441:NAL786450 NKE786441:NKH786450 NUA786441:NUD786450 ODW786441:ODZ786450 ONS786441:ONV786450 OXO786441:OXR786450 PHK786441:PHN786450 PRG786441:PRJ786450 QBC786441:QBF786450 QKY786441:QLB786450 QUU786441:QUX786450 REQ786441:RET786450 ROM786441:ROP786450 RYI786441:RYL786450 SIE786441:SIH786450 SSA786441:SSD786450 TBW786441:TBZ786450 TLS786441:TLV786450 TVO786441:TVR786450 UFK786441:UFN786450 UPG786441:UPJ786450 UZC786441:UZF786450 VIY786441:VJB786450 VSU786441:VSX786450 WCQ786441:WCT786450 WMM786441:WMP786450 WWI786441:WWL786450 JW851977:JZ851986 TS851977:TV851986 ADO851977:ADR851986 ANK851977:ANN851986 AXG851977:AXJ851986 BHC851977:BHF851986 BQY851977:BRB851986 CAU851977:CAX851986 CKQ851977:CKT851986 CUM851977:CUP851986 DEI851977:DEL851986 DOE851977:DOH851986 DYA851977:DYD851986 EHW851977:EHZ851986 ERS851977:ERV851986 FBO851977:FBR851986 FLK851977:FLN851986 FVG851977:FVJ851986 GFC851977:GFF851986 GOY851977:GPB851986 GYU851977:GYX851986 HIQ851977:HIT851986 HSM851977:HSP851986 ICI851977:ICL851986 IME851977:IMH851986 IWA851977:IWD851986 JFW851977:JFZ851986 JPS851977:JPV851986 JZO851977:JZR851986 KJK851977:KJN851986 KTG851977:KTJ851986 LDC851977:LDF851986 LMY851977:LNB851986 LWU851977:LWX851986 MGQ851977:MGT851986 MQM851977:MQP851986 NAI851977:NAL851986 NKE851977:NKH851986 NUA851977:NUD851986 ODW851977:ODZ851986 ONS851977:ONV851986 OXO851977:OXR851986 PHK851977:PHN851986 PRG851977:PRJ851986 QBC851977:QBF851986 QKY851977:QLB851986 QUU851977:QUX851986 REQ851977:RET851986 ROM851977:ROP851986 RYI851977:RYL851986 SIE851977:SIH851986 SSA851977:SSD851986 TBW851977:TBZ851986 TLS851977:TLV851986 TVO851977:TVR851986 UFK851977:UFN851986 UPG851977:UPJ851986 UZC851977:UZF851986 VIY851977:VJB851986 VSU851977:VSX851986 WCQ851977:WCT851986 WMM851977:WMP851986 WWI851977:WWL851986 JW917513:JZ917522 TS917513:TV917522 ADO917513:ADR917522 ANK917513:ANN917522 AXG917513:AXJ917522 BHC917513:BHF917522 BQY917513:BRB917522 CAU917513:CAX917522 CKQ917513:CKT917522 CUM917513:CUP917522 DEI917513:DEL917522 DOE917513:DOH917522 DYA917513:DYD917522 EHW917513:EHZ917522 ERS917513:ERV917522 FBO917513:FBR917522 FLK917513:FLN917522 FVG917513:FVJ917522 GFC917513:GFF917522 GOY917513:GPB917522 GYU917513:GYX917522 HIQ917513:HIT917522 HSM917513:HSP917522 ICI917513:ICL917522 IME917513:IMH917522 IWA917513:IWD917522 JFW917513:JFZ917522 JPS917513:JPV917522 JZO917513:JZR917522 KJK917513:KJN917522 KTG917513:KTJ917522 LDC917513:LDF917522 LMY917513:LNB917522 LWU917513:LWX917522 MGQ917513:MGT917522 MQM917513:MQP917522 NAI917513:NAL917522 NKE917513:NKH917522 NUA917513:NUD917522 ODW917513:ODZ917522 ONS917513:ONV917522 OXO917513:OXR917522 PHK917513:PHN917522 PRG917513:PRJ917522 QBC917513:QBF917522 QKY917513:QLB917522 QUU917513:QUX917522 REQ917513:RET917522 ROM917513:ROP917522 RYI917513:RYL917522 SIE917513:SIH917522 SSA917513:SSD917522 TBW917513:TBZ917522 TLS917513:TLV917522 TVO917513:TVR917522 UFK917513:UFN917522 UPG917513:UPJ917522 UZC917513:UZF917522 VIY917513:VJB917522 VSU917513:VSX917522 WCQ917513:WCT917522 WMM917513:WMP917522 WWI917513:WWL917522 JW983049:JZ983058 TS983049:TV983058 ADO983049:ADR983058 ANK983049:ANN983058 AXG983049:AXJ983058 BHC983049:BHF983058 BQY983049:BRB983058 CAU983049:CAX983058 CKQ983049:CKT983058 CUM983049:CUP983058 DEI983049:DEL983058 DOE983049:DOH983058 DYA983049:DYD983058 EHW983049:EHZ983058 ERS983049:ERV983058 FBO983049:FBR983058 FLK983049:FLN983058 FVG983049:FVJ983058 GFC983049:GFF983058 GOY983049:GPB983058 GYU983049:GYX983058 HIQ983049:HIT983058 HSM983049:HSP983058 ICI983049:ICL983058 IME983049:IMH983058 IWA983049:IWD983058 JFW983049:JFZ983058 JPS983049:JPV983058 JZO983049:JZR983058 KJK983049:KJN983058 KTG983049:KTJ983058 LDC983049:LDF983058 LMY983049:LNB983058 LWU983049:LWX983058 MGQ983049:MGT983058 MQM983049:MQP983058 NAI983049:NAL983058 NKE983049:NKH983058 NUA983049:NUD983058 ODW983049:ODZ983058 ONS983049:ONV983058 OXO983049:OXR983058 PHK983049:PHN983058 PRG983049:PRJ983058 QBC983049:QBF983058 QKY983049:QLB983058 QUU983049:QUX983058 REQ983049:RET983058 ROM983049:ROP983058 RYI983049:RYL983058 SIE983049:SIH983058 SSA983049:SSD983058 TBW983049:TBZ983058 TLS983049:TLV983058 TVO983049:TVR983058 UFK983049:UFN983058 UPG983049:UPJ983058 UZC983049:UZF983058 VIY983049:VJB983058 VSU983049:VSX983058 WCQ983049:WCT983058 WMM983049:WMP983058 WWI983049:WWL983058" xr:uid="{00000000-0002-0000-2D00-00000E000000}">
      <formula1>0</formula1>
      <formula2>$Z65548</formula2>
    </dataValidation>
    <dataValidation type="whole" allowBlank="1" showInputMessage="1" showErrorMessage="1" errorTitle="Eingabefehler" error="Eingabe kann nicht größer sein als Ereignisse Spalte U." sqref="JR65545:JU65554 TN65545:TQ65554 ADJ65545:ADM65554 ANF65545:ANI65554 AXB65545:AXE65554 BGX65545:BHA65554 BQT65545:BQW65554 CAP65545:CAS65554 CKL65545:CKO65554 CUH65545:CUK65554 DED65545:DEG65554 DNZ65545:DOC65554 DXV65545:DXY65554 EHR65545:EHU65554 ERN65545:ERQ65554 FBJ65545:FBM65554 FLF65545:FLI65554 FVB65545:FVE65554 GEX65545:GFA65554 GOT65545:GOW65554 GYP65545:GYS65554 HIL65545:HIO65554 HSH65545:HSK65554 ICD65545:ICG65554 ILZ65545:IMC65554 IVV65545:IVY65554 JFR65545:JFU65554 JPN65545:JPQ65554 JZJ65545:JZM65554 KJF65545:KJI65554 KTB65545:KTE65554 LCX65545:LDA65554 LMT65545:LMW65554 LWP65545:LWS65554 MGL65545:MGO65554 MQH65545:MQK65554 NAD65545:NAG65554 NJZ65545:NKC65554 NTV65545:NTY65554 ODR65545:ODU65554 ONN65545:ONQ65554 OXJ65545:OXM65554 PHF65545:PHI65554 PRB65545:PRE65554 QAX65545:QBA65554 QKT65545:QKW65554 QUP65545:QUS65554 REL65545:REO65554 ROH65545:ROK65554 RYD65545:RYG65554 SHZ65545:SIC65554 SRV65545:SRY65554 TBR65545:TBU65554 TLN65545:TLQ65554 TVJ65545:TVM65554 UFF65545:UFI65554 UPB65545:UPE65554 UYX65545:UZA65554 VIT65545:VIW65554 VSP65545:VSS65554 WCL65545:WCO65554 WMH65545:WMK65554 WWD65545:WWG65554 JR131081:JU131090 TN131081:TQ131090 ADJ131081:ADM131090 ANF131081:ANI131090 AXB131081:AXE131090 BGX131081:BHA131090 BQT131081:BQW131090 CAP131081:CAS131090 CKL131081:CKO131090 CUH131081:CUK131090 DED131081:DEG131090 DNZ131081:DOC131090 DXV131081:DXY131090 EHR131081:EHU131090 ERN131081:ERQ131090 FBJ131081:FBM131090 FLF131081:FLI131090 FVB131081:FVE131090 GEX131081:GFA131090 GOT131081:GOW131090 GYP131081:GYS131090 HIL131081:HIO131090 HSH131081:HSK131090 ICD131081:ICG131090 ILZ131081:IMC131090 IVV131081:IVY131090 JFR131081:JFU131090 JPN131081:JPQ131090 JZJ131081:JZM131090 KJF131081:KJI131090 KTB131081:KTE131090 LCX131081:LDA131090 LMT131081:LMW131090 LWP131081:LWS131090 MGL131081:MGO131090 MQH131081:MQK131090 NAD131081:NAG131090 NJZ131081:NKC131090 NTV131081:NTY131090 ODR131081:ODU131090 ONN131081:ONQ131090 OXJ131081:OXM131090 PHF131081:PHI131090 PRB131081:PRE131090 QAX131081:QBA131090 QKT131081:QKW131090 QUP131081:QUS131090 REL131081:REO131090 ROH131081:ROK131090 RYD131081:RYG131090 SHZ131081:SIC131090 SRV131081:SRY131090 TBR131081:TBU131090 TLN131081:TLQ131090 TVJ131081:TVM131090 UFF131081:UFI131090 UPB131081:UPE131090 UYX131081:UZA131090 VIT131081:VIW131090 VSP131081:VSS131090 WCL131081:WCO131090 WMH131081:WMK131090 WWD131081:WWG131090 JR196617:JU196626 TN196617:TQ196626 ADJ196617:ADM196626 ANF196617:ANI196626 AXB196617:AXE196626 BGX196617:BHA196626 BQT196617:BQW196626 CAP196617:CAS196626 CKL196617:CKO196626 CUH196617:CUK196626 DED196617:DEG196626 DNZ196617:DOC196626 DXV196617:DXY196626 EHR196617:EHU196626 ERN196617:ERQ196626 FBJ196617:FBM196626 FLF196617:FLI196626 FVB196617:FVE196626 GEX196617:GFA196626 GOT196617:GOW196626 GYP196617:GYS196626 HIL196617:HIO196626 HSH196617:HSK196626 ICD196617:ICG196626 ILZ196617:IMC196626 IVV196617:IVY196626 JFR196617:JFU196626 JPN196617:JPQ196626 JZJ196617:JZM196626 KJF196617:KJI196626 KTB196617:KTE196626 LCX196617:LDA196626 LMT196617:LMW196626 LWP196617:LWS196626 MGL196617:MGO196626 MQH196617:MQK196626 NAD196617:NAG196626 NJZ196617:NKC196626 NTV196617:NTY196626 ODR196617:ODU196626 ONN196617:ONQ196626 OXJ196617:OXM196626 PHF196617:PHI196626 PRB196617:PRE196626 QAX196617:QBA196626 QKT196617:QKW196626 QUP196617:QUS196626 REL196617:REO196626 ROH196617:ROK196626 RYD196617:RYG196626 SHZ196617:SIC196626 SRV196617:SRY196626 TBR196617:TBU196626 TLN196617:TLQ196626 TVJ196617:TVM196626 UFF196617:UFI196626 UPB196617:UPE196626 UYX196617:UZA196626 VIT196617:VIW196626 VSP196617:VSS196626 WCL196617:WCO196626 WMH196617:WMK196626 WWD196617:WWG196626 JR262153:JU262162 TN262153:TQ262162 ADJ262153:ADM262162 ANF262153:ANI262162 AXB262153:AXE262162 BGX262153:BHA262162 BQT262153:BQW262162 CAP262153:CAS262162 CKL262153:CKO262162 CUH262153:CUK262162 DED262153:DEG262162 DNZ262153:DOC262162 DXV262153:DXY262162 EHR262153:EHU262162 ERN262153:ERQ262162 FBJ262153:FBM262162 FLF262153:FLI262162 FVB262153:FVE262162 GEX262153:GFA262162 GOT262153:GOW262162 GYP262153:GYS262162 HIL262153:HIO262162 HSH262153:HSK262162 ICD262153:ICG262162 ILZ262153:IMC262162 IVV262153:IVY262162 JFR262153:JFU262162 JPN262153:JPQ262162 JZJ262153:JZM262162 KJF262153:KJI262162 KTB262153:KTE262162 LCX262153:LDA262162 LMT262153:LMW262162 LWP262153:LWS262162 MGL262153:MGO262162 MQH262153:MQK262162 NAD262153:NAG262162 NJZ262153:NKC262162 NTV262153:NTY262162 ODR262153:ODU262162 ONN262153:ONQ262162 OXJ262153:OXM262162 PHF262153:PHI262162 PRB262153:PRE262162 QAX262153:QBA262162 QKT262153:QKW262162 QUP262153:QUS262162 REL262153:REO262162 ROH262153:ROK262162 RYD262153:RYG262162 SHZ262153:SIC262162 SRV262153:SRY262162 TBR262153:TBU262162 TLN262153:TLQ262162 TVJ262153:TVM262162 UFF262153:UFI262162 UPB262153:UPE262162 UYX262153:UZA262162 VIT262153:VIW262162 VSP262153:VSS262162 WCL262153:WCO262162 WMH262153:WMK262162 WWD262153:WWG262162 JR327689:JU327698 TN327689:TQ327698 ADJ327689:ADM327698 ANF327689:ANI327698 AXB327689:AXE327698 BGX327689:BHA327698 BQT327689:BQW327698 CAP327689:CAS327698 CKL327689:CKO327698 CUH327689:CUK327698 DED327689:DEG327698 DNZ327689:DOC327698 DXV327689:DXY327698 EHR327689:EHU327698 ERN327689:ERQ327698 FBJ327689:FBM327698 FLF327689:FLI327698 FVB327689:FVE327698 GEX327689:GFA327698 GOT327689:GOW327698 GYP327689:GYS327698 HIL327689:HIO327698 HSH327689:HSK327698 ICD327689:ICG327698 ILZ327689:IMC327698 IVV327689:IVY327698 JFR327689:JFU327698 JPN327689:JPQ327698 JZJ327689:JZM327698 KJF327689:KJI327698 KTB327689:KTE327698 LCX327689:LDA327698 LMT327689:LMW327698 LWP327689:LWS327698 MGL327689:MGO327698 MQH327689:MQK327698 NAD327689:NAG327698 NJZ327689:NKC327698 NTV327689:NTY327698 ODR327689:ODU327698 ONN327689:ONQ327698 OXJ327689:OXM327698 PHF327689:PHI327698 PRB327689:PRE327698 QAX327689:QBA327698 QKT327689:QKW327698 QUP327689:QUS327698 REL327689:REO327698 ROH327689:ROK327698 RYD327689:RYG327698 SHZ327689:SIC327698 SRV327689:SRY327698 TBR327689:TBU327698 TLN327689:TLQ327698 TVJ327689:TVM327698 UFF327689:UFI327698 UPB327689:UPE327698 UYX327689:UZA327698 VIT327689:VIW327698 VSP327689:VSS327698 WCL327689:WCO327698 WMH327689:WMK327698 WWD327689:WWG327698 JR393225:JU393234 TN393225:TQ393234 ADJ393225:ADM393234 ANF393225:ANI393234 AXB393225:AXE393234 BGX393225:BHA393234 BQT393225:BQW393234 CAP393225:CAS393234 CKL393225:CKO393234 CUH393225:CUK393234 DED393225:DEG393234 DNZ393225:DOC393234 DXV393225:DXY393234 EHR393225:EHU393234 ERN393225:ERQ393234 FBJ393225:FBM393234 FLF393225:FLI393234 FVB393225:FVE393234 GEX393225:GFA393234 GOT393225:GOW393234 GYP393225:GYS393234 HIL393225:HIO393234 HSH393225:HSK393234 ICD393225:ICG393234 ILZ393225:IMC393234 IVV393225:IVY393234 JFR393225:JFU393234 JPN393225:JPQ393234 JZJ393225:JZM393234 KJF393225:KJI393234 KTB393225:KTE393234 LCX393225:LDA393234 LMT393225:LMW393234 LWP393225:LWS393234 MGL393225:MGO393234 MQH393225:MQK393234 NAD393225:NAG393234 NJZ393225:NKC393234 NTV393225:NTY393234 ODR393225:ODU393234 ONN393225:ONQ393234 OXJ393225:OXM393234 PHF393225:PHI393234 PRB393225:PRE393234 QAX393225:QBA393234 QKT393225:QKW393234 QUP393225:QUS393234 REL393225:REO393234 ROH393225:ROK393234 RYD393225:RYG393234 SHZ393225:SIC393234 SRV393225:SRY393234 TBR393225:TBU393234 TLN393225:TLQ393234 TVJ393225:TVM393234 UFF393225:UFI393234 UPB393225:UPE393234 UYX393225:UZA393234 VIT393225:VIW393234 VSP393225:VSS393234 WCL393225:WCO393234 WMH393225:WMK393234 WWD393225:WWG393234 JR458761:JU458770 TN458761:TQ458770 ADJ458761:ADM458770 ANF458761:ANI458770 AXB458761:AXE458770 BGX458761:BHA458770 BQT458761:BQW458770 CAP458761:CAS458770 CKL458761:CKO458770 CUH458761:CUK458770 DED458761:DEG458770 DNZ458761:DOC458770 DXV458761:DXY458770 EHR458761:EHU458770 ERN458761:ERQ458770 FBJ458761:FBM458770 FLF458761:FLI458770 FVB458761:FVE458770 GEX458761:GFA458770 GOT458761:GOW458770 GYP458761:GYS458770 HIL458761:HIO458770 HSH458761:HSK458770 ICD458761:ICG458770 ILZ458761:IMC458770 IVV458761:IVY458770 JFR458761:JFU458770 JPN458761:JPQ458770 JZJ458761:JZM458770 KJF458761:KJI458770 KTB458761:KTE458770 LCX458761:LDA458770 LMT458761:LMW458770 LWP458761:LWS458770 MGL458761:MGO458770 MQH458761:MQK458770 NAD458761:NAG458770 NJZ458761:NKC458770 NTV458761:NTY458770 ODR458761:ODU458770 ONN458761:ONQ458770 OXJ458761:OXM458770 PHF458761:PHI458770 PRB458761:PRE458770 QAX458761:QBA458770 QKT458761:QKW458770 QUP458761:QUS458770 REL458761:REO458770 ROH458761:ROK458770 RYD458761:RYG458770 SHZ458761:SIC458770 SRV458761:SRY458770 TBR458761:TBU458770 TLN458761:TLQ458770 TVJ458761:TVM458770 UFF458761:UFI458770 UPB458761:UPE458770 UYX458761:UZA458770 VIT458761:VIW458770 VSP458761:VSS458770 WCL458761:WCO458770 WMH458761:WMK458770 WWD458761:WWG458770 JR524297:JU524306 TN524297:TQ524306 ADJ524297:ADM524306 ANF524297:ANI524306 AXB524297:AXE524306 BGX524297:BHA524306 BQT524297:BQW524306 CAP524297:CAS524306 CKL524297:CKO524306 CUH524297:CUK524306 DED524297:DEG524306 DNZ524297:DOC524306 DXV524297:DXY524306 EHR524297:EHU524306 ERN524297:ERQ524306 FBJ524297:FBM524306 FLF524297:FLI524306 FVB524297:FVE524306 GEX524297:GFA524306 GOT524297:GOW524306 GYP524297:GYS524306 HIL524297:HIO524306 HSH524297:HSK524306 ICD524297:ICG524306 ILZ524297:IMC524306 IVV524297:IVY524306 JFR524297:JFU524306 JPN524297:JPQ524306 JZJ524297:JZM524306 KJF524297:KJI524306 KTB524297:KTE524306 LCX524297:LDA524306 LMT524297:LMW524306 LWP524297:LWS524306 MGL524297:MGO524306 MQH524297:MQK524306 NAD524297:NAG524306 NJZ524297:NKC524306 NTV524297:NTY524306 ODR524297:ODU524306 ONN524297:ONQ524306 OXJ524297:OXM524306 PHF524297:PHI524306 PRB524297:PRE524306 QAX524297:QBA524306 QKT524297:QKW524306 QUP524297:QUS524306 REL524297:REO524306 ROH524297:ROK524306 RYD524297:RYG524306 SHZ524297:SIC524306 SRV524297:SRY524306 TBR524297:TBU524306 TLN524297:TLQ524306 TVJ524297:TVM524306 UFF524297:UFI524306 UPB524297:UPE524306 UYX524297:UZA524306 VIT524297:VIW524306 VSP524297:VSS524306 WCL524297:WCO524306 WMH524297:WMK524306 WWD524297:WWG524306 JR589833:JU589842 TN589833:TQ589842 ADJ589833:ADM589842 ANF589833:ANI589842 AXB589833:AXE589842 BGX589833:BHA589842 BQT589833:BQW589842 CAP589833:CAS589842 CKL589833:CKO589842 CUH589833:CUK589842 DED589833:DEG589842 DNZ589833:DOC589842 DXV589833:DXY589842 EHR589833:EHU589842 ERN589833:ERQ589842 FBJ589833:FBM589842 FLF589833:FLI589842 FVB589833:FVE589842 GEX589833:GFA589842 GOT589833:GOW589842 GYP589833:GYS589842 HIL589833:HIO589842 HSH589833:HSK589842 ICD589833:ICG589842 ILZ589833:IMC589842 IVV589833:IVY589842 JFR589833:JFU589842 JPN589833:JPQ589842 JZJ589833:JZM589842 KJF589833:KJI589842 KTB589833:KTE589842 LCX589833:LDA589842 LMT589833:LMW589842 LWP589833:LWS589842 MGL589833:MGO589842 MQH589833:MQK589842 NAD589833:NAG589842 NJZ589833:NKC589842 NTV589833:NTY589842 ODR589833:ODU589842 ONN589833:ONQ589842 OXJ589833:OXM589842 PHF589833:PHI589842 PRB589833:PRE589842 QAX589833:QBA589842 QKT589833:QKW589842 QUP589833:QUS589842 REL589833:REO589842 ROH589833:ROK589842 RYD589833:RYG589842 SHZ589833:SIC589842 SRV589833:SRY589842 TBR589833:TBU589842 TLN589833:TLQ589842 TVJ589833:TVM589842 UFF589833:UFI589842 UPB589833:UPE589842 UYX589833:UZA589842 VIT589833:VIW589842 VSP589833:VSS589842 WCL589833:WCO589842 WMH589833:WMK589842 WWD589833:WWG589842 JR655369:JU655378 TN655369:TQ655378 ADJ655369:ADM655378 ANF655369:ANI655378 AXB655369:AXE655378 BGX655369:BHA655378 BQT655369:BQW655378 CAP655369:CAS655378 CKL655369:CKO655378 CUH655369:CUK655378 DED655369:DEG655378 DNZ655369:DOC655378 DXV655369:DXY655378 EHR655369:EHU655378 ERN655369:ERQ655378 FBJ655369:FBM655378 FLF655369:FLI655378 FVB655369:FVE655378 GEX655369:GFA655378 GOT655369:GOW655378 GYP655369:GYS655378 HIL655369:HIO655378 HSH655369:HSK655378 ICD655369:ICG655378 ILZ655369:IMC655378 IVV655369:IVY655378 JFR655369:JFU655378 JPN655369:JPQ655378 JZJ655369:JZM655378 KJF655369:KJI655378 KTB655369:KTE655378 LCX655369:LDA655378 LMT655369:LMW655378 LWP655369:LWS655378 MGL655369:MGO655378 MQH655369:MQK655378 NAD655369:NAG655378 NJZ655369:NKC655378 NTV655369:NTY655378 ODR655369:ODU655378 ONN655369:ONQ655378 OXJ655369:OXM655378 PHF655369:PHI655378 PRB655369:PRE655378 QAX655369:QBA655378 QKT655369:QKW655378 QUP655369:QUS655378 REL655369:REO655378 ROH655369:ROK655378 RYD655369:RYG655378 SHZ655369:SIC655378 SRV655369:SRY655378 TBR655369:TBU655378 TLN655369:TLQ655378 TVJ655369:TVM655378 UFF655369:UFI655378 UPB655369:UPE655378 UYX655369:UZA655378 VIT655369:VIW655378 VSP655369:VSS655378 WCL655369:WCO655378 WMH655369:WMK655378 WWD655369:WWG655378 JR720905:JU720914 TN720905:TQ720914 ADJ720905:ADM720914 ANF720905:ANI720914 AXB720905:AXE720914 BGX720905:BHA720914 BQT720905:BQW720914 CAP720905:CAS720914 CKL720905:CKO720914 CUH720905:CUK720914 DED720905:DEG720914 DNZ720905:DOC720914 DXV720905:DXY720914 EHR720905:EHU720914 ERN720905:ERQ720914 FBJ720905:FBM720914 FLF720905:FLI720914 FVB720905:FVE720914 GEX720905:GFA720914 GOT720905:GOW720914 GYP720905:GYS720914 HIL720905:HIO720914 HSH720905:HSK720914 ICD720905:ICG720914 ILZ720905:IMC720914 IVV720905:IVY720914 JFR720905:JFU720914 JPN720905:JPQ720914 JZJ720905:JZM720914 KJF720905:KJI720914 KTB720905:KTE720914 LCX720905:LDA720914 LMT720905:LMW720914 LWP720905:LWS720914 MGL720905:MGO720914 MQH720905:MQK720914 NAD720905:NAG720914 NJZ720905:NKC720914 NTV720905:NTY720914 ODR720905:ODU720914 ONN720905:ONQ720914 OXJ720905:OXM720914 PHF720905:PHI720914 PRB720905:PRE720914 QAX720905:QBA720914 QKT720905:QKW720914 QUP720905:QUS720914 REL720905:REO720914 ROH720905:ROK720914 RYD720905:RYG720914 SHZ720905:SIC720914 SRV720905:SRY720914 TBR720905:TBU720914 TLN720905:TLQ720914 TVJ720905:TVM720914 UFF720905:UFI720914 UPB720905:UPE720914 UYX720905:UZA720914 VIT720905:VIW720914 VSP720905:VSS720914 WCL720905:WCO720914 WMH720905:WMK720914 WWD720905:WWG720914 JR786441:JU786450 TN786441:TQ786450 ADJ786441:ADM786450 ANF786441:ANI786450 AXB786441:AXE786450 BGX786441:BHA786450 BQT786441:BQW786450 CAP786441:CAS786450 CKL786441:CKO786450 CUH786441:CUK786450 DED786441:DEG786450 DNZ786441:DOC786450 DXV786441:DXY786450 EHR786441:EHU786450 ERN786441:ERQ786450 FBJ786441:FBM786450 FLF786441:FLI786450 FVB786441:FVE786450 GEX786441:GFA786450 GOT786441:GOW786450 GYP786441:GYS786450 HIL786441:HIO786450 HSH786441:HSK786450 ICD786441:ICG786450 ILZ786441:IMC786450 IVV786441:IVY786450 JFR786441:JFU786450 JPN786441:JPQ786450 JZJ786441:JZM786450 KJF786441:KJI786450 KTB786441:KTE786450 LCX786441:LDA786450 LMT786441:LMW786450 LWP786441:LWS786450 MGL786441:MGO786450 MQH786441:MQK786450 NAD786441:NAG786450 NJZ786441:NKC786450 NTV786441:NTY786450 ODR786441:ODU786450 ONN786441:ONQ786450 OXJ786441:OXM786450 PHF786441:PHI786450 PRB786441:PRE786450 QAX786441:QBA786450 QKT786441:QKW786450 QUP786441:QUS786450 REL786441:REO786450 ROH786441:ROK786450 RYD786441:RYG786450 SHZ786441:SIC786450 SRV786441:SRY786450 TBR786441:TBU786450 TLN786441:TLQ786450 TVJ786441:TVM786450 UFF786441:UFI786450 UPB786441:UPE786450 UYX786441:UZA786450 VIT786441:VIW786450 VSP786441:VSS786450 WCL786441:WCO786450 WMH786441:WMK786450 WWD786441:WWG786450 JR851977:JU851986 TN851977:TQ851986 ADJ851977:ADM851986 ANF851977:ANI851986 AXB851977:AXE851986 BGX851977:BHA851986 BQT851977:BQW851986 CAP851977:CAS851986 CKL851977:CKO851986 CUH851977:CUK851986 DED851977:DEG851986 DNZ851977:DOC851986 DXV851977:DXY851986 EHR851977:EHU851986 ERN851977:ERQ851986 FBJ851977:FBM851986 FLF851977:FLI851986 FVB851977:FVE851986 GEX851977:GFA851986 GOT851977:GOW851986 GYP851977:GYS851986 HIL851977:HIO851986 HSH851977:HSK851986 ICD851977:ICG851986 ILZ851977:IMC851986 IVV851977:IVY851986 JFR851977:JFU851986 JPN851977:JPQ851986 JZJ851977:JZM851986 KJF851977:KJI851986 KTB851977:KTE851986 LCX851977:LDA851986 LMT851977:LMW851986 LWP851977:LWS851986 MGL851977:MGO851986 MQH851977:MQK851986 NAD851977:NAG851986 NJZ851977:NKC851986 NTV851977:NTY851986 ODR851977:ODU851986 ONN851977:ONQ851986 OXJ851977:OXM851986 PHF851977:PHI851986 PRB851977:PRE851986 QAX851977:QBA851986 QKT851977:QKW851986 QUP851977:QUS851986 REL851977:REO851986 ROH851977:ROK851986 RYD851977:RYG851986 SHZ851977:SIC851986 SRV851977:SRY851986 TBR851977:TBU851986 TLN851977:TLQ851986 TVJ851977:TVM851986 UFF851977:UFI851986 UPB851977:UPE851986 UYX851977:UZA851986 VIT851977:VIW851986 VSP851977:VSS851986 WCL851977:WCO851986 WMH851977:WMK851986 WWD851977:WWG851986 JR917513:JU917522 TN917513:TQ917522 ADJ917513:ADM917522 ANF917513:ANI917522 AXB917513:AXE917522 BGX917513:BHA917522 BQT917513:BQW917522 CAP917513:CAS917522 CKL917513:CKO917522 CUH917513:CUK917522 DED917513:DEG917522 DNZ917513:DOC917522 DXV917513:DXY917522 EHR917513:EHU917522 ERN917513:ERQ917522 FBJ917513:FBM917522 FLF917513:FLI917522 FVB917513:FVE917522 GEX917513:GFA917522 GOT917513:GOW917522 GYP917513:GYS917522 HIL917513:HIO917522 HSH917513:HSK917522 ICD917513:ICG917522 ILZ917513:IMC917522 IVV917513:IVY917522 JFR917513:JFU917522 JPN917513:JPQ917522 JZJ917513:JZM917522 KJF917513:KJI917522 KTB917513:KTE917522 LCX917513:LDA917522 LMT917513:LMW917522 LWP917513:LWS917522 MGL917513:MGO917522 MQH917513:MQK917522 NAD917513:NAG917522 NJZ917513:NKC917522 NTV917513:NTY917522 ODR917513:ODU917522 ONN917513:ONQ917522 OXJ917513:OXM917522 PHF917513:PHI917522 PRB917513:PRE917522 QAX917513:QBA917522 QKT917513:QKW917522 QUP917513:QUS917522 REL917513:REO917522 ROH917513:ROK917522 RYD917513:RYG917522 SHZ917513:SIC917522 SRV917513:SRY917522 TBR917513:TBU917522 TLN917513:TLQ917522 TVJ917513:TVM917522 UFF917513:UFI917522 UPB917513:UPE917522 UYX917513:UZA917522 VIT917513:VIW917522 VSP917513:VSS917522 WCL917513:WCO917522 WMH917513:WMK917522 WWD917513:WWG917522 JR983049:JU983058 TN983049:TQ983058 ADJ983049:ADM983058 ANF983049:ANI983058 AXB983049:AXE983058 BGX983049:BHA983058 BQT983049:BQW983058 CAP983049:CAS983058 CKL983049:CKO983058 CUH983049:CUK983058 DED983049:DEG983058 DNZ983049:DOC983058 DXV983049:DXY983058 EHR983049:EHU983058 ERN983049:ERQ983058 FBJ983049:FBM983058 FLF983049:FLI983058 FVB983049:FVE983058 GEX983049:GFA983058 GOT983049:GOW983058 GYP983049:GYS983058 HIL983049:HIO983058 HSH983049:HSK983058 ICD983049:ICG983058 ILZ983049:IMC983058 IVV983049:IVY983058 JFR983049:JFU983058 JPN983049:JPQ983058 JZJ983049:JZM983058 KJF983049:KJI983058 KTB983049:KTE983058 LCX983049:LDA983058 LMT983049:LMW983058 LWP983049:LWS983058 MGL983049:MGO983058 MQH983049:MQK983058 NAD983049:NAG983058 NJZ983049:NKC983058 NTV983049:NTY983058 ODR983049:ODU983058 ONN983049:ONQ983058 OXJ983049:OXM983058 PHF983049:PHI983058 PRB983049:PRE983058 QAX983049:QBA983058 QKT983049:QKW983058 QUP983049:QUS983058 REL983049:REO983058 ROH983049:ROK983058 RYD983049:RYG983058 SHZ983049:SIC983058 SRV983049:SRY983058 TBR983049:TBU983058 TLN983049:TLQ983058 TVJ983049:TVM983058 UFF983049:UFI983058 UPB983049:UPE983058 UYX983049:UZA983058 VIT983049:VIW983058 VSP983049:VSS983058 WCL983049:WCO983058 WMH983049:WMK983058 WWD983049:WWG983058" xr:uid="{00000000-0002-0000-2D00-00000F000000}">
      <formula1>0</formula1>
      <formula2>$U65548</formula2>
    </dataValidation>
    <dataValidation type="whole" showInputMessage="1" showErrorMessage="1" errorTitle="Eingabefehler" error="Summe Spalten T+U+Z+AE darf nicht größer als Summe Spalten O+P (Patientenrückmeldungen) sein." sqref="AE131081:AE131090 AE65545:AE65554 AE983049:AE983058 AE917513:AE917522 AE851977:AE851986 AE786441:AE786450 AE720905:AE720914 AE655369:AE655378 AE589833:AE589842 AE524297:AE524306 AE458761:AE458770 AE393225:AE393234 AE327689:AE327698 AE262153:AE262162 AE196617:AE196626" xr:uid="{00000000-0002-0000-2D00-000010000000}">
      <formula1>0</formula1>
      <formula2>AI65544</formula2>
    </dataValidation>
    <dataValidation type="whole" showInputMessage="1" showErrorMessage="1" errorTitle="Eingabefehler" error="Anzahl Pat. im Follow-Up zu hoch._x000a__x000a_Wenn die Eingabe nicht erlaubt ist, bitte zuerst Wert löschen und dann wieder eingeben." sqref="O65553:O65562 O983057:O983066 O917521:O917530 O851985:O851994 O786449:O786458 O720913:O720922 O655377:O655386 O589841:O589850 O524305:O524314 O458769:O458778 O393233:O393242 O327697:O327706 O262161:O262170 O196625:O196634 O131089:O131098" xr:uid="{00000000-0002-0000-2D00-000011000000}">
      <formula1>0</formula1>
      <formula2>N65553-P65545-Q65545</formula2>
    </dataValidation>
    <dataValidation type="whole" showInputMessage="1" showErrorMessage="1" errorTitle="Eingabefehler" error="Anzahl Pat. im Follow-Up zu hoch._x000a__x000a_Wenn die Eingabe nicht erlaubt ist, bitte zu erst Wert löschen und dann wieder eingeben." sqref="P65545:P65554 P983049:P983058 P917513:P917522 P851977:P851986 P786441:P786450 P720905:P720914 P655369:P655378 P589833:P589842 P524297:P524306 P458761:P458770 P393225:P393234 P327689:P327698 P262153:P262162 P196617:P196626 P131081:P131090" xr:uid="{00000000-0002-0000-2D00-000012000000}">
      <formula1>0</formula1>
      <formula2>N65553-O65553-Q65545</formula2>
    </dataValidation>
  </dataValidations>
  <hyperlinks>
    <hyperlink ref="A3:C3" location="Inhaltsverzeichnis!A1" display="zurück zum Inhaltsverzeichnis" xr:uid="{00000000-0004-0000-2D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2"/>
  <dimension ref="A1:AP43"/>
  <sheetViews>
    <sheetView showGridLines="0" workbookViewId="0">
      <pane ySplit="3" topLeftCell="A4" activePane="bottomLeft" state="frozen"/>
      <selection pane="bottomLeft" activeCell="Y2" sqref="Y2"/>
    </sheetView>
  </sheetViews>
  <sheetFormatPr baseColWidth="10" defaultRowHeight="14.25" x14ac:dyDescent="0.45"/>
  <cols>
    <col min="1" max="1" width="3.73046875" customWidth="1"/>
    <col min="2" max="2" width="2.86328125" customWidth="1"/>
    <col min="3" max="3" width="5.86328125" customWidth="1"/>
    <col min="4" max="4" width="7" customWidth="1"/>
    <col min="5" max="5" width="6.1328125" customWidth="1"/>
    <col min="6" max="6" width="12.86328125" customWidth="1"/>
    <col min="7" max="7" width="5.59765625" customWidth="1"/>
    <col min="8" max="8" width="18.265625" customWidth="1"/>
    <col min="9" max="9" width="6" customWidth="1"/>
    <col min="10" max="10" width="13.1328125" customWidth="1"/>
    <col min="11" max="11" width="6.59765625" customWidth="1"/>
    <col min="12" max="12" width="5" customWidth="1"/>
    <col min="13" max="13" width="7.1328125" customWidth="1"/>
    <col min="14" max="14" width="2.86328125" customWidth="1"/>
    <col min="15" max="15" width="5.86328125" customWidth="1"/>
    <col min="16" max="16" width="6.73046875" customWidth="1"/>
    <col min="17" max="17" width="7.265625" customWidth="1"/>
    <col min="18" max="18" width="12.86328125" customWidth="1"/>
    <col min="19" max="19" width="5.59765625" customWidth="1"/>
    <col min="20" max="20" width="20.3984375" customWidth="1"/>
    <col min="21" max="21" width="6" customWidth="1"/>
    <col min="22" max="22" width="13.1328125" customWidth="1"/>
    <col min="23" max="23" width="6.59765625" customWidth="1"/>
    <col min="24" max="24" width="5" customWidth="1"/>
    <col min="26" max="26" width="10.265625" customWidth="1"/>
    <col min="27" max="27" width="14.86328125" customWidth="1"/>
    <col min="28" max="28" width="13.73046875" customWidth="1"/>
    <col min="29" max="29" width="15.86328125" customWidth="1"/>
    <col min="30" max="30" width="14.73046875" customWidth="1"/>
    <col min="33" max="33" width="12.86328125" customWidth="1"/>
  </cols>
  <sheetData>
    <row r="1" spans="1:31" s="13" customFormat="1" ht="4.5" customHeight="1" x14ac:dyDescent="0.35">
      <c r="AC1" s="16"/>
    </row>
    <row r="2" spans="1:31" s="13" customFormat="1" ht="54" customHeight="1" x14ac:dyDescent="0.35">
      <c r="B2" s="754" t="s">
        <v>2479</v>
      </c>
      <c r="C2" s="754"/>
      <c r="D2" s="754"/>
      <c r="E2" s="754"/>
      <c r="F2" s="754"/>
      <c r="G2" s="754"/>
      <c r="H2" s="754"/>
      <c r="I2" s="754"/>
      <c r="J2" s="754"/>
      <c r="K2" s="754"/>
      <c r="L2" s="154"/>
      <c r="M2" s="154"/>
      <c r="N2" s="154"/>
      <c r="O2" s="154"/>
      <c r="P2" s="154"/>
      <c r="Q2" s="3"/>
      <c r="R2" s="3"/>
      <c r="S2" s="3"/>
      <c r="T2" s="3"/>
      <c r="U2" s="3"/>
      <c r="V2" s="3"/>
      <c r="W2" s="3"/>
      <c r="X2" s="3"/>
      <c r="Y2" s="3"/>
      <c r="Z2" s="3"/>
      <c r="AA2" s="3"/>
      <c r="AB2" s="3"/>
      <c r="AC2" s="16"/>
    </row>
    <row r="3" spans="1:31" s="3" customFormat="1" ht="20.100000000000001" customHeight="1" x14ac:dyDescent="0.3">
      <c r="A3" s="4"/>
      <c r="B3" s="1142" t="s">
        <v>1522</v>
      </c>
      <c r="C3" s="1142"/>
      <c r="D3" s="1142"/>
      <c r="E3" s="1142"/>
      <c r="F3" s="1142"/>
      <c r="G3" s="1142"/>
      <c r="H3" s="38"/>
      <c r="I3" s="38"/>
      <c r="J3" s="38"/>
      <c r="K3" s="580"/>
      <c r="L3" s="580"/>
      <c r="M3" s="580"/>
    </row>
    <row r="5" spans="1:31" ht="14.65" thickBot="1" x14ac:dyDescent="0.5">
      <c r="B5" s="506" t="s">
        <v>1306</v>
      </c>
      <c r="C5" s="31"/>
      <c r="N5" s="506" t="s">
        <v>1307</v>
      </c>
    </row>
    <row r="6" spans="1:31" ht="32.25" customHeight="1" thickBot="1" x14ac:dyDescent="0.5">
      <c r="B6" s="723"/>
      <c r="C6" s="1982" t="s">
        <v>2446</v>
      </c>
      <c r="D6" s="1982"/>
      <c r="E6" s="1982"/>
      <c r="F6" s="724"/>
      <c r="G6" s="724"/>
      <c r="H6" s="724"/>
      <c r="I6" s="724"/>
      <c r="J6" s="725"/>
      <c r="K6" s="725"/>
      <c r="L6" s="726"/>
      <c r="N6" s="723"/>
      <c r="O6" s="1982" t="s">
        <v>2446</v>
      </c>
      <c r="P6" s="1982"/>
      <c r="Q6" s="1982"/>
      <c r="R6" s="724"/>
      <c r="S6" s="724"/>
      <c r="T6" s="724"/>
      <c r="U6" s="724"/>
      <c r="V6" s="725"/>
      <c r="W6" s="725"/>
      <c r="X6" s="726"/>
    </row>
    <row r="7" spans="1:31" ht="40.5" customHeight="1" thickBot="1" x14ac:dyDescent="0.5">
      <c r="B7" s="362"/>
      <c r="C7" s="369"/>
      <c r="D7" s="584"/>
      <c r="E7" s="1550" t="s">
        <v>2447</v>
      </c>
      <c r="F7" s="1550"/>
      <c r="G7" s="1550"/>
      <c r="H7" s="1550"/>
      <c r="I7" s="1550"/>
      <c r="J7" s="31"/>
      <c r="K7" s="31"/>
      <c r="L7" s="363"/>
      <c r="N7" s="362"/>
      <c r="O7" s="369"/>
      <c r="P7" s="584"/>
      <c r="Q7" s="1550" t="s">
        <v>2447</v>
      </c>
      <c r="R7" s="1550"/>
      <c r="S7" s="1550"/>
      <c r="T7" s="1550"/>
      <c r="U7" s="1550"/>
      <c r="V7" s="31"/>
      <c r="W7" s="31"/>
      <c r="X7" s="363"/>
      <c r="Z7" s="727" t="s">
        <v>2448</v>
      </c>
      <c r="AA7" s="1968" t="s">
        <v>145</v>
      </c>
      <c r="AB7" s="1968"/>
      <c r="AC7" s="1969" t="s">
        <v>2478</v>
      </c>
      <c r="AD7" s="1969"/>
      <c r="AE7" s="1970"/>
    </row>
    <row r="8" spans="1:31" ht="7.5" customHeight="1" x14ac:dyDescent="0.45">
      <c r="B8" s="362"/>
      <c r="C8" s="369"/>
      <c r="D8" s="303"/>
      <c r="E8" s="371"/>
      <c r="F8" s="371"/>
      <c r="G8" s="303"/>
      <c r="H8" s="371"/>
      <c r="I8" s="371"/>
      <c r="J8" s="31"/>
      <c r="K8" s="31"/>
      <c r="L8" s="363"/>
      <c r="N8" s="362"/>
      <c r="O8" s="369"/>
      <c r="P8" s="303"/>
      <c r="Q8" s="371"/>
      <c r="R8" s="371"/>
      <c r="S8" s="303"/>
      <c r="T8" s="371"/>
      <c r="U8" s="371"/>
      <c r="V8" s="31"/>
      <c r="W8" s="31"/>
      <c r="X8" s="363"/>
    </row>
    <row r="9" spans="1:31" ht="28.5" customHeight="1" thickBot="1" x14ac:dyDescent="0.5">
      <c r="B9" s="364"/>
      <c r="C9" s="1113" t="s">
        <v>1587</v>
      </c>
      <c r="D9" s="1113"/>
      <c r="E9" s="1113"/>
      <c r="F9" s="54"/>
      <c r="G9" s="54"/>
      <c r="H9" s="54"/>
      <c r="I9" s="54"/>
      <c r="J9" s="27"/>
      <c r="K9" s="27"/>
      <c r="L9" s="365"/>
      <c r="N9" s="364"/>
      <c r="O9" s="1113" t="s">
        <v>1587</v>
      </c>
      <c r="P9" s="1113"/>
      <c r="Q9" s="1113"/>
      <c r="R9" s="54"/>
      <c r="S9" s="54"/>
      <c r="T9" s="54"/>
      <c r="U9" s="54"/>
      <c r="V9" s="27"/>
      <c r="W9" s="27"/>
      <c r="X9" s="365"/>
    </row>
    <row r="10" spans="1:31" ht="25.9" thickBot="1" x14ac:dyDescent="0.5">
      <c r="B10" s="362"/>
      <c r="C10" s="369"/>
      <c r="D10" s="584" t="s">
        <v>1588</v>
      </c>
      <c r="E10" s="1118" t="s">
        <v>1273</v>
      </c>
      <c r="F10" s="1983"/>
      <c r="G10" s="584" t="s">
        <v>1589</v>
      </c>
      <c r="H10" s="1118" t="s">
        <v>1274</v>
      </c>
      <c r="I10" s="1983"/>
      <c r="J10" s="31"/>
      <c r="K10" s="31"/>
      <c r="L10" s="363"/>
      <c r="N10" s="362"/>
      <c r="O10" s="369"/>
      <c r="P10" s="584" t="s">
        <v>1588</v>
      </c>
      <c r="Q10" s="1118" t="s">
        <v>1273</v>
      </c>
      <c r="R10" s="1983"/>
      <c r="S10" s="584" t="s">
        <v>1589</v>
      </c>
      <c r="T10" s="1118" t="s">
        <v>1274</v>
      </c>
      <c r="U10" s="1983"/>
      <c r="V10" s="31"/>
      <c r="W10" s="31"/>
      <c r="X10" s="363"/>
      <c r="Z10" s="1971" t="s">
        <v>2480</v>
      </c>
      <c r="AA10" s="1972"/>
    </row>
    <row r="11" spans="1:31" x14ac:dyDescent="0.45">
      <c r="B11" s="362"/>
      <c r="C11" s="369"/>
      <c r="D11" s="303"/>
      <c r="E11" s="371"/>
      <c r="F11" s="371"/>
      <c r="G11" s="303"/>
      <c r="H11" s="371"/>
      <c r="I11" s="371"/>
      <c r="J11" s="31"/>
      <c r="K11" s="31"/>
      <c r="L11" s="363"/>
      <c r="N11" s="362"/>
      <c r="O11" s="369"/>
      <c r="P11" s="303"/>
      <c r="Q11" s="371"/>
      <c r="R11" s="371"/>
      <c r="S11" s="303"/>
      <c r="T11" s="371"/>
      <c r="U11" s="371"/>
      <c r="V11" s="31"/>
      <c r="W11" s="31"/>
      <c r="X11" s="363"/>
    </row>
    <row r="12" spans="1:31" ht="27.75" customHeight="1" thickBot="1" x14ac:dyDescent="0.5">
      <c r="B12" s="364"/>
      <c r="C12" s="1143" t="s">
        <v>1593</v>
      </c>
      <c r="D12" s="1143"/>
      <c r="E12" s="1143"/>
      <c r="F12" s="1143"/>
      <c r="G12" s="27"/>
      <c r="H12" s="27"/>
      <c r="I12" s="27"/>
      <c r="J12" s="27"/>
      <c r="K12" s="27"/>
      <c r="L12" s="365"/>
      <c r="N12" s="364"/>
      <c r="O12" s="1143" t="s">
        <v>1593</v>
      </c>
      <c r="P12" s="1143"/>
      <c r="Q12" s="1143"/>
      <c r="R12" s="1143"/>
      <c r="S12" s="27"/>
      <c r="T12" s="27"/>
      <c r="U12" s="27"/>
      <c r="V12" s="27"/>
      <c r="W12" s="27"/>
      <c r="X12" s="365"/>
    </row>
    <row r="13" spans="1:31" ht="25.9" thickBot="1" x14ac:dyDescent="0.5">
      <c r="B13" s="362"/>
      <c r="C13" s="369"/>
      <c r="D13" s="584" t="s">
        <v>1588</v>
      </c>
      <c r="E13" s="1118" t="s">
        <v>1275</v>
      </c>
      <c r="F13" s="1983"/>
      <c r="G13" s="584" t="s">
        <v>1589</v>
      </c>
      <c r="H13" s="1118" t="s">
        <v>1276</v>
      </c>
      <c r="I13" s="1983"/>
      <c r="J13" s="31"/>
      <c r="K13" s="31"/>
      <c r="L13" s="363"/>
      <c r="N13" s="362"/>
      <c r="O13" s="369"/>
      <c r="P13" s="584" t="s">
        <v>1588</v>
      </c>
      <c r="Q13" s="1118" t="s">
        <v>1275</v>
      </c>
      <c r="R13" s="1983"/>
      <c r="S13" s="584" t="s">
        <v>1589</v>
      </c>
      <c r="T13" s="1118" t="s">
        <v>1276</v>
      </c>
      <c r="U13" s="1983"/>
      <c r="V13" s="31"/>
      <c r="W13" s="31"/>
      <c r="X13" s="363"/>
      <c r="Z13" s="1971" t="s">
        <v>2480</v>
      </c>
      <c r="AA13" s="1972"/>
    </row>
    <row r="14" spans="1:31" ht="14.65" thickBot="1" x14ac:dyDescent="0.5">
      <c r="B14" s="364"/>
      <c r="C14" s="27"/>
      <c r="D14" s="27"/>
      <c r="E14" s="27"/>
      <c r="F14" s="27"/>
      <c r="G14" s="27"/>
      <c r="H14" s="27"/>
      <c r="I14" s="27"/>
      <c r="J14" s="27"/>
      <c r="K14" s="27"/>
      <c r="L14" s="365"/>
      <c r="N14" s="364"/>
      <c r="O14" s="27"/>
      <c r="P14" s="27"/>
      <c r="Q14" s="27"/>
      <c r="R14" s="27"/>
      <c r="S14" s="27"/>
      <c r="T14" s="27"/>
      <c r="U14" s="27"/>
      <c r="V14" s="27"/>
      <c r="W14" s="27"/>
      <c r="X14" s="365"/>
    </row>
    <row r="15" spans="1:31" ht="25.5" customHeight="1" thickBot="1" x14ac:dyDescent="0.5">
      <c r="B15" s="364"/>
      <c r="C15" s="1113" t="s">
        <v>1592</v>
      </c>
      <c r="D15" s="1115"/>
      <c r="E15" s="395" t="s">
        <v>1298</v>
      </c>
      <c r="F15" s="1106" t="s">
        <v>2134</v>
      </c>
      <c r="G15" s="1107"/>
      <c r="H15" s="395" t="s">
        <v>1298</v>
      </c>
      <c r="I15" s="1106" t="s">
        <v>1590</v>
      </c>
      <c r="J15" s="1981"/>
      <c r="K15" s="27"/>
      <c r="L15" s="365"/>
      <c r="N15" s="364"/>
      <c r="O15" s="1113" t="s">
        <v>1592</v>
      </c>
      <c r="P15" s="1115"/>
      <c r="Q15" s="395" t="s">
        <v>1298</v>
      </c>
      <c r="R15" s="1106" t="s">
        <v>2134</v>
      </c>
      <c r="S15" s="1107"/>
      <c r="T15" s="395" t="s">
        <v>1298</v>
      </c>
      <c r="U15" s="1106" t="s">
        <v>1590</v>
      </c>
      <c r="V15" s="1981"/>
      <c r="W15" s="27"/>
      <c r="X15" s="365"/>
      <c r="Z15" s="1971" t="s">
        <v>2480</v>
      </c>
      <c r="AA15" s="1972"/>
    </row>
    <row r="16" spans="1:31" ht="14.65" thickBot="1" x14ac:dyDescent="0.5">
      <c r="B16" s="362"/>
      <c r="C16" s="369"/>
      <c r="D16" s="303"/>
      <c r="E16" s="370"/>
      <c r="F16" s="303"/>
      <c r="G16" s="370"/>
      <c r="H16" s="369"/>
      <c r="I16" s="369"/>
      <c r="J16" s="31"/>
      <c r="K16" s="31"/>
      <c r="L16" s="363"/>
      <c r="N16" s="362"/>
      <c r="O16" s="369"/>
      <c r="P16" s="303"/>
      <c r="Q16" s="370"/>
      <c r="R16" s="303"/>
      <c r="S16" s="370"/>
      <c r="T16" s="369"/>
      <c r="U16" s="369"/>
      <c r="V16" s="31"/>
      <c r="W16" s="31"/>
      <c r="X16" s="363"/>
    </row>
    <row r="17" spans="2:37" ht="40.5" customHeight="1" thickBot="1" x14ac:dyDescent="0.5">
      <c r="B17" s="364"/>
      <c r="C17" s="1113" t="s">
        <v>2222</v>
      </c>
      <c r="D17" s="1114"/>
      <c r="E17" s="1116"/>
      <c r="F17" s="395" t="s">
        <v>1298</v>
      </c>
      <c r="G17" s="391" t="s">
        <v>1597</v>
      </c>
      <c r="I17" s="395" t="s">
        <v>1298</v>
      </c>
      <c r="J17" s="324" t="s">
        <v>1598</v>
      </c>
      <c r="K17" s="54"/>
      <c r="L17" s="376"/>
      <c r="N17" s="364"/>
      <c r="O17" s="1113" t="s">
        <v>2222</v>
      </c>
      <c r="P17" s="1114"/>
      <c r="Q17" s="1116"/>
      <c r="R17" s="395" t="s">
        <v>1298</v>
      </c>
      <c r="S17" s="391" t="s">
        <v>1597</v>
      </c>
      <c r="U17" s="395" t="s">
        <v>1298</v>
      </c>
      <c r="V17" s="324" t="s">
        <v>1598</v>
      </c>
      <c r="W17" s="54"/>
      <c r="X17" s="376"/>
      <c r="Z17" s="1971" t="s">
        <v>2480</v>
      </c>
      <c r="AA17" s="1972"/>
    </row>
    <row r="18" spans="2:37" ht="14.65" thickBot="1" x14ac:dyDescent="0.5">
      <c r="B18" s="364"/>
      <c r="C18" s="54"/>
      <c r="D18" s="54"/>
      <c r="E18" s="54"/>
      <c r="F18" s="54"/>
      <c r="G18" s="54"/>
      <c r="H18" s="54"/>
      <c r="I18" s="54"/>
      <c r="J18" s="27"/>
      <c r="K18" s="27"/>
      <c r="L18" s="365"/>
      <c r="N18" s="364"/>
      <c r="O18" s="54"/>
      <c r="P18" s="54"/>
      <c r="Q18" s="54"/>
      <c r="R18" s="54"/>
      <c r="S18" s="54"/>
      <c r="T18" s="54"/>
      <c r="U18" s="54"/>
      <c r="V18" s="27"/>
      <c r="W18" s="27"/>
      <c r="X18" s="365"/>
    </row>
    <row r="19" spans="2:37" ht="39.75" customHeight="1" thickBot="1" x14ac:dyDescent="0.5">
      <c r="B19" s="364"/>
      <c r="C19" s="1113" t="s">
        <v>1599</v>
      </c>
      <c r="D19" s="1113"/>
      <c r="E19" s="1115"/>
      <c r="F19" s="395" t="s">
        <v>1298</v>
      </c>
      <c r="G19" s="1106" t="s">
        <v>1596</v>
      </c>
      <c r="H19" s="1107"/>
      <c r="I19" s="395" t="s">
        <v>1298</v>
      </c>
      <c r="J19" s="1108" t="s">
        <v>1595</v>
      </c>
      <c r="K19" s="1109"/>
      <c r="L19" s="1110"/>
      <c r="N19" s="364"/>
      <c r="O19" s="1113" t="s">
        <v>1599</v>
      </c>
      <c r="P19" s="1113"/>
      <c r="Q19" s="1115"/>
      <c r="R19" s="395" t="s">
        <v>1298</v>
      </c>
      <c r="S19" s="1106" t="s">
        <v>1596</v>
      </c>
      <c r="T19" s="1107"/>
      <c r="U19" s="395" t="s">
        <v>1298</v>
      </c>
      <c r="V19" s="1108" t="s">
        <v>1595</v>
      </c>
      <c r="W19" s="1109"/>
      <c r="X19" s="1110"/>
      <c r="Z19" s="1971" t="s">
        <v>2480</v>
      </c>
      <c r="AA19" s="1972"/>
    </row>
    <row r="20" spans="2:37" x14ac:dyDescent="0.45">
      <c r="B20" s="364"/>
      <c r="C20" s="54"/>
      <c r="D20" s="54"/>
      <c r="E20" s="54"/>
      <c r="F20" s="54"/>
      <c r="G20" s="54"/>
      <c r="H20" s="54"/>
      <c r="I20" s="54"/>
      <c r="J20" s="27"/>
      <c r="K20" s="27"/>
      <c r="L20" s="365"/>
      <c r="N20" s="364"/>
      <c r="O20" s="54"/>
      <c r="P20" s="54"/>
      <c r="Q20" s="54"/>
      <c r="R20" s="54"/>
      <c r="S20" s="54"/>
      <c r="T20" s="54"/>
      <c r="U20" s="54"/>
      <c r="V20" s="27"/>
      <c r="W20" s="27"/>
      <c r="X20" s="365"/>
    </row>
    <row r="21" spans="2:37" ht="31.5" customHeight="1" thickBot="1" x14ac:dyDescent="0.5">
      <c r="B21" s="364"/>
      <c r="C21" s="1113" t="s">
        <v>2138</v>
      </c>
      <c r="D21" s="1114"/>
      <c r="E21" s="1114"/>
      <c r="F21" s="54"/>
      <c r="G21" s="54"/>
      <c r="H21" s="54"/>
      <c r="I21" s="54"/>
      <c r="J21" s="27"/>
      <c r="K21" s="27"/>
      <c r="L21" s="365"/>
      <c r="N21" s="364"/>
      <c r="O21" s="1113" t="s">
        <v>2138</v>
      </c>
      <c r="P21" s="1114"/>
      <c r="Q21" s="1114"/>
      <c r="R21" s="54"/>
      <c r="S21" s="54"/>
      <c r="T21" s="54"/>
      <c r="U21" s="54"/>
      <c r="V21" s="27"/>
      <c r="W21" s="27"/>
      <c r="X21" s="365"/>
    </row>
    <row r="22" spans="2:37" ht="15.75" customHeight="1" x14ac:dyDescent="0.45">
      <c r="B22" s="364"/>
      <c r="C22" s="395" t="s">
        <v>1298</v>
      </c>
      <c r="D22" s="303" t="s">
        <v>1370</v>
      </c>
      <c r="E22" s="395" t="s">
        <v>1298</v>
      </c>
      <c r="F22" s="370" t="s">
        <v>1297</v>
      </c>
      <c r="G22" s="395" t="s">
        <v>1298</v>
      </c>
      <c r="H22" s="370" t="s">
        <v>1371</v>
      </c>
      <c r="I22" s="395" t="s">
        <v>1298</v>
      </c>
      <c r="J22" s="370" t="s">
        <v>251</v>
      </c>
      <c r="K22" s="27"/>
      <c r="L22" s="365"/>
      <c r="N22" s="364"/>
      <c r="O22" s="395" t="s">
        <v>1298</v>
      </c>
      <c r="P22" s="303" t="s">
        <v>1370</v>
      </c>
      <c r="Q22" s="395" t="s">
        <v>1298</v>
      </c>
      <c r="R22" s="370" t="s">
        <v>1297</v>
      </c>
      <c r="S22" s="395" t="s">
        <v>1298</v>
      </c>
      <c r="T22" s="370" t="s">
        <v>1371</v>
      </c>
      <c r="U22" s="395" t="s">
        <v>1298</v>
      </c>
      <c r="V22" s="370" t="s">
        <v>251</v>
      </c>
      <c r="W22" s="27"/>
      <c r="X22" s="365"/>
      <c r="Z22" s="1973" t="s">
        <v>2480</v>
      </c>
      <c r="AA22" s="1974"/>
    </row>
    <row r="23" spans="2:37" ht="15.75" thickBot="1" x14ac:dyDescent="0.5">
      <c r="B23" s="364"/>
      <c r="C23" s="395" t="s">
        <v>1298</v>
      </c>
      <c r="D23" s="303" t="s">
        <v>252</v>
      </c>
      <c r="E23" s="395" t="s">
        <v>1298</v>
      </c>
      <c r="F23" s="370" t="s">
        <v>253</v>
      </c>
      <c r="G23" s="395" t="s">
        <v>1298</v>
      </c>
      <c r="H23" s="370" t="s">
        <v>254</v>
      </c>
      <c r="I23" s="505"/>
      <c r="J23" s="370"/>
      <c r="K23" s="27"/>
      <c r="L23" s="365"/>
      <c r="N23" s="364"/>
      <c r="O23" s="395" t="s">
        <v>1298</v>
      </c>
      <c r="P23" s="303" t="s">
        <v>252</v>
      </c>
      <c r="Q23" s="395" t="s">
        <v>1298</v>
      </c>
      <c r="R23" s="370" t="s">
        <v>253</v>
      </c>
      <c r="S23" s="395" t="s">
        <v>1298</v>
      </c>
      <c r="T23" s="370" t="s">
        <v>254</v>
      </c>
      <c r="U23" s="505"/>
      <c r="V23" s="370"/>
      <c r="W23" s="27"/>
      <c r="X23" s="365"/>
      <c r="Z23" s="1975"/>
      <c r="AA23" s="1976"/>
    </row>
    <row r="24" spans="2:37" x14ac:dyDescent="0.45">
      <c r="B24" s="486"/>
      <c r="C24" s="224"/>
      <c r="D24" s="224"/>
      <c r="E24" s="224"/>
      <c r="F24" s="224"/>
      <c r="G24" s="224"/>
      <c r="H24" s="224"/>
      <c r="I24" s="224"/>
      <c r="J24" s="224"/>
      <c r="K24" s="224"/>
      <c r="L24" s="487"/>
      <c r="N24" s="486"/>
      <c r="O24" s="224"/>
      <c r="P24" s="224"/>
      <c r="Q24" s="224"/>
      <c r="R24" s="224"/>
      <c r="S24" s="224"/>
      <c r="T24" s="224"/>
      <c r="U24" s="224"/>
      <c r="V24" s="224"/>
      <c r="W24" s="224"/>
      <c r="X24" s="487"/>
    </row>
    <row r="25" spans="2:37" ht="27" customHeight="1" thickBot="1" x14ac:dyDescent="0.5">
      <c r="B25" s="364"/>
      <c r="C25" s="1113" t="s">
        <v>2139</v>
      </c>
      <c r="D25" s="1114"/>
      <c r="E25" s="27"/>
      <c r="F25" s="27"/>
      <c r="G25" s="27"/>
      <c r="H25" s="27"/>
      <c r="I25" s="27"/>
      <c r="J25" s="27"/>
      <c r="K25" s="27"/>
      <c r="L25" s="365"/>
      <c r="N25" s="364"/>
      <c r="O25" s="1113" t="s">
        <v>2139</v>
      </c>
      <c r="P25" s="1114"/>
      <c r="Q25" s="27"/>
      <c r="R25" s="27"/>
      <c r="S25" s="27"/>
      <c r="T25" s="27"/>
      <c r="U25" s="27"/>
      <c r="V25" s="27"/>
      <c r="W25" s="27"/>
      <c r="X25" s="365"/>
    </row>
    <row r="26" spans="2:37" ht="26.25" customHeight="1" thickBot="1" x14ac:dyDescent="0.5">
      <c r="B26" s="364"/>
      <c r="E26" s="395" t="s">
        <v>1298</v>
      </c>
      <c r="F26" s="303" t="s">
        <v>1379</v>
      </c>
      <c r="G26" s="395" t="s">
        <v>1298</v>
      </c>
      <c r="H26" s="371" t="s">
        <v>40</v>
      </c>
      <c r="I26" s="395"/>
      <c r="J26" s="371" t="s">
        <v>39</v>
      </c>
      <c r="K26" s="27"/>
      <c r="L26" s="365"/>
      <c r="N26" s="364"/>
      <c r="O26" s="27"/>
      <c r="P26" s="303"/>
      <c r="Q26" s="395" t="s">
        <v>1298</v>
      </c>
      <c r="R26" s="371" t="s">
        <v>1381</v>
      </c>
      <c r="S26" s="395"/>
      <c r="T26" s="371" t="s">
        <v>40</v>
      </c>
      <c r="U26" s="395" t="s">
        <v>1298</v>
      </c>
      <c r="V26" s="27" t="s">
        <v>39</v>
      </c>
      <c r="W26" s="27"/>
      <c r="X26" s="365"/>
      <c r="Z26" s="1971" t="s">
        <v>2480</v>
      </c>
      <c r="AA26" s="1972"/>
    </row>
    <row r="27" spans="2:37" ht="14.65" thickBot="1" x14ac:dyDescent="0.5">
      <c r="B27" s="364"/>
      <c r="D27" s="27"/>
      <c r="E27" s="27"/>
      <c r="F27" s="27"/>
      <c r="G27" s="27"/>
      <c r="H27" s="27"/>
      <c r="I27" s="27"/>
      <c r="J27" s="27"/>
      <c r="K27" s="27"/>
      <c r="L27" s="365"/>
      <c r="N27" s="364"/>
      <c r="P27" s="27"/>
      <c r="Q27" s="27"/>
      <c r="R27" s="27"/>
      <c r="S27" s="27"/>
      <c r="T27" s="27"/>
      <c r="U27" s="27"/>
      <c r="V27" s="27"/>
      <c r="W27" s="27"/>
      <c r="X27" s="365"/>
    </row>
    <row r="28" spans="2:37" ht="36.75" customHeight="1" thickBot="1" x14ac:dyDescent="0.5">
      <c r="B28" s="364"/>
      <c r="C28" s="1113" t="s">
        <v>2140</v>
      </c>
      <c r="D28" s="1116"/>
      <c r="E28" s="395" t="s">
        <v>1298</v>
      </c>
      <c r="F28" s="303" t="s">
        <v>1380</v>
      </c>
      <c r="G28" s="395" t="s">
        <v>1298</v>
      </c>
      <c r="H28" s="303" t="s">
        <v>35</v>
      </c>
      <c r="I28" s="395" t="s">
        <v>1298</v>
      </c>
      <c r="J28" s="27" t="s">
        <v>24</v>
      </c>
      <c r="K28" s="27"/>
      <c r="L28" s="365"/>
      <c r="N28" s="364"/>
      <c r="O28" s="1113" t="s">
        <v>2140</v>
      </c>
      <c r="P28" s="1116"/>
      <c r="Q28" s="395" t="s">
        <v>1298</v>
      </c>
      <c r="R28" s="303" t="s">
        <v>1382</v>
      </c>
      <c r="S28" s="395" t="s">
        <v>1298</v>
      </c>
      <c r="T28" s="303" t="s">
        <v>35</v>
      </c>
      <c r="U28" s="395" t="s">
        <v>1298</v>
      </c>
      <c r="V28" s="27" t="s">
        <v>24</v>
      </c>
      <c r="W28" s="27"/>
      <c r="X28" s="365"/>
      <c r="Z28" s="1971" t="s">
        <v>2480</v>
      </c>
      <c r="AA28" s="1972"/>
    </row>
    <row r="29" spans="2:37" x14ac:dyDescent="0.45">
      <c r="B29" s="486"/>
      <c r="C29" s="224"/>
      <c r="D29" s="224"/>
      <c r="E29" s="224"/>
      <c r="F29" s="224"/>
      <c r="G29" s="224"/>
      <c r="H29" s="224"/>
      <c r="I29" s="224"/>
      <c r="J29" s="224"/>
      <c r="K29" s="224"/>
      <c r="L29" s="487"/>
      <c r="N29" s="486"/>
      <c r="O29" s="224"/>
      <c r="P29" s="224"/>
      <c r="Q29" s="224"/>
      <c r="R29" s="224"/>
      <c r="S29" s="224"/>
      <c r="T29" s="224"/>
      <c r="U29" s="224"/>
      <c r="V29" s="224"/>
      <c r="W29" s="224"/>
      <c r="X29" s="487"/>
    </row>
    <row r="30" spans="2:37" ht="36.75" customHeight="1" thickBot="1" x14ac:dyDescent="0.5">
      <c r="B30" s="364"/>
      <c r="C30" s="1113" t="s">
        <v>2458</v>
      </c>
      <c r="D30" s="1113"/>
      <c r="E30" s="1113"/>
      <c r="F30" s="1113"/>
      <c r="G30" s="27"/>
      <c r="H30" s="27"/>
      <c r="I30" s="27"/>
      <c r="J30" s="27"/>
      <c r="K30" s="27"/>
      <c r="L30" s="365"/>
      <c r="N30" s="364"/>
      <c r="O30" s="1113" t="s">
        <v>2458</v>
      </c>
      <c r="P30" s="1113"/>
      <c r="Q30" s="1113"/>
      <c r="R30" s="1113"/>
      <c r="S30" s="27"/>
      <c r="T30" s="27"/>
      <c r="U30" s="27"/>
      <c r="V30" s="27"/>
      <c r="W30" s="27"/>
      <c r="X30" s="365"/>
    </row>
    <row r="31" spans="2:37" ht="59.25" customHeight="1" thickBot="1" x14ac:dyDescent="0.5">
      <c r="B31" s="364"/>
      <c r="E31" s="395" t="s">
        <v>1298</v>
      </c>
      <c r="F31" s="252" t="s">
        <v>2452</v>
      </c>
      <c r="G31" s="395" t="s">
        <v>1298</v>
      </c>
      <c r="H31" s="252" t="s">
        <v>2453</v>
      </c>
      <c r="I31" s="395" t="s">
        <v>1298</v>
      </c>
      <c r="J31" s="252" t="s">
        <v>2454</v>
      </c>
      <c r="K31" s="27"/>
      <c r="L31" s="365"/>
      <c r="N31" s="364"/>
      <c r="O31" s="27"/>
      <c r="P31" s="303"/>
      <c r="Q31" s="395" t="s">
        <v>1298</v>
      </c>
      <c r="R31" s="252" t="s">
        <v>2452</v>
      </c>
      <c r="S31" s="395" t="s">
        <v>1298</v>
      </c>
      <c r="T31" s="252" t="s">
        <v>2453</v>
      </c>
      <c r="U31" s="395" t="s">
        <v>1298</v>
      </c>
      <c r="V31" s="252" t="s">
        <v>2454</v>
      </c>
      <c r="W31" s="27"/>
      <c r="X31" s="365"/>
      <c r="Z31" s="728" t="s">
        <v>2451</v>
      </c>
      <c r="AA31" s="729" t="s">
        <v>2448</v>
      </c>
      <c r="AB31" s="1094" t="s">
        <v>2459</v>
      </c>
      <c r="AC31" s="1096"/>
      <c r="AD31" s="730" t="s">
        <v>2455</v>
      </c>
      <c r="AE31" s="729" t="s">
        <v>2448</v>
      </c>
      <c r="AF31" s="1094" t="s">
        <v>2460</v>
      </c>
      <c r="AG31" s="1096"/>
      <c r="AH31" s="730" t="s">
        <v>2482</v>
      </c>
      <c r="AI31" s="729" t="s">
        <v>2448</v>
      </c>
      <c r="AJ31" s="1094" t="s">
        <v>2461</v>
      </c>
      <c r="AK31" s="1096"/>
    </row>
    <row r="32" spans="2:37" x14ac:dyDescent="0.45">
      <c r="B32" s="364"/>
      <c r="C32" s="27"/>
      <c r="D32" s="27"/>
      <c r="E32" s="27"/>
      <c r="F32" s="27"/>
      <c r="G32" s="27"/>
      <c r="H32" s="27"/>
      <c r="I32" s="27"/>
      <c r="J32" s="27"/>
      <c r="K32" s="27"/>
      <c r="L32" s="365"/>
      <c r="N32" s="364"/>
      <c r="O32" s="27"/>
      <c r="P32" s="27"/>
      <c r="Q32" s="27"/>
      <c r="R32" s="27"/>
      <c r="S32" s="27"/>
      <c r="T32" s="27"/>
      <c r="U32" s="27"/>
      <c r="V32" s="27"/>
      <c r="W32" s="27"/>
      <c r="X32" s="365"/>
    </row>
    <row r="33" spans="2:42" ht="36.75" customHeight="1" thickBot="1" x14ac:dyDescent="0.5">
      <c r="B33" s="364"/>
      <c r="C33" s="1113" t="s">
        <v>2449</v>
      </c>
      <c r="D33" s="1114"/>
      <c r="E33" s="27"/>
      <c r="F33" s="27"/>
      <c r="G33" s="27"/>
      <c r="H33" s="27"/>
      <c r="I33" s="27"/>
      <c r="J33" s="27"/>
      <c r="K33" s="27"/>
      <c r="L33" s="365"/>
      <c r="N33" s="364"/>
      <c r="O33" s="1113" t="s">
        <v>2449</v>
      </c>
      <c r="P33" s="1114"/>
      <c r="Q33" s="27"/>
      <c r="R33" s="27"/>
      <c r="S33" s="27"/>
      <c r="T33" s="27"/>
      <c r="U33" s="27"/>
      <c r="V33" s="27"/>
      <c r="W33" s="27"/>
      <c r="X33" s="365"/>
    </row>
    <row r="34" spans="2:42" ht="42" customHeight="1" thickBot="1" x14ac:dyDescent="0.5">
      <c r="B34" s="364"/>
      <c r="E34" s="395" t="s">
        <v>1298</v>
      </c>
      <c r="F34" s="252" t="s">
        <v>2452</v>
      </c>
      <c r="G34" s="395" t="s">
        <v>1298</v>
      </c>
      <c r="H34" s="252" t="s">
        <v>2453</v>
      </c>
      <c r="I34" s="395" t="s">
        <v>1298</v>
      </c>
      <c r="J34" s="252" t="s">
        <v>2454</v>
      </c>
      <c r="K34" s="27"/>
      <c r="L34" s="365"/>
      <c r="N34" s="364"/>
      <c r="O34" s="27"/>
      <c r="P34" s="303"/>
      <c r="Q34" s="395" t="s">
        <v>1298</v>
      </c>
      <c r="R34" s="252" t="s">
        <v>2452</v>
      </c>
      <c r="S34" s="395" t="s">
        <v>1298</v>
      </c>
      <c r="T34" s="252" t="s">
        <v>2453</v>
      </c>
      <c r="U34" s="395" t="s">
        <v>1298</v>
      </c>
      <c r="V34" s="252" t="s">
        <v>2454</v>
      </c>
      <c r="W34" s="27"/>
      <c r="X34" s="365"/>
      <c r="Z34" s="728" t="s">
        <v>2451</v>
      </c>
      <c r="AA34" s="729" t="s">
        <v>2448</v>
      </c>
      <c r="AB34" s="1094" t="s">
        <v>2450</v>
      </c>
      <c r="AC34" s="1096"/>
      <c r="AD34" s="728" t="s">
        <v>2455</v>
      </c>
      <c r="AE34" s="729" t="s">
        <v>2448</v>
      </c>
      <c r="AF34" s="1094" t="s">
        <v>2456</v>
      </c>
      <c r="AG34" s="1096"/>
      <c r="AH34" s="728" t="s">
        <v>2482</v>
      </c>
      <c r="AI34" s="729" t="s">
        <v>2448</v>
      </c>
      <c r="AJ34" s="1094" t="s">
        <v>2457</v>
      </c>
      <c r="AK34" s="1096"/>
    </row>
    <row r="35" spans="2:42" x14ac:dyDescent="0.45">
      <c r="B35" s="364"/>
      <c r="C35" s="27"/>
      <c r="D35" s="27"/>
      <c r="E35" s="27"/>
      <c r="F35" s="27"/>
      <c r="G35" s="27"/>
      <c r="H35" s="27"/>
      <c r="I35" s="27"/>
      <c r="J35" s="27"/>
      <c r="K35" s="27"/>
      <c r="L35" s="365"/>
      <c r="N35" s="364"/>
      <c r="O35" s="27"/>
      <c r="P35" s="27"/>
      <c r="Q35" s="27"/>
      <c r="R35" s="27"/>
      <c r="S35" s="27"/>
      <c r="T35" s="27"/>
      <c r="U35" s="27"/>
      <c r="V35" s="27"/>
      <c r="W35" s="27"/>
      <c r="X35" s="365"/>
    </row>
    <row r="36" spans="2:42" ht="36.75" customHeight="1" thickBot="1" x14ac:dyDescent="0.5">
      <c r="B36" s="364"/>
      <c r="C36" s="1113" t="s">
        <v>2462</v>
      </c>
      <c r="D36" s="1113"/>
      <c r="E36" s="1113"/>
      <c r="F36" s="1113"/>
      <c r="G36" s="27"/>
      <c r="H36" s="27"/>
      <c r="I36" s="27"/>
      <c r="J36" s="27"/>
      <c r="K36" s="27"/>
      <c r="L36" s="365"/>
      <c r="N36" s="364"/>
      <c r="O36" s="1113" t="s">
        <v>2462</v>
      </c>
      <c r="P36" s="1113"/>
      <c r="Q36" s="1113"/>
      <c r="R36" s="1113"/>
      <c r="S36" s="27"/>
      <c r="T36" s="27"/>
      <c r="U36" s="27"/>
      <c r="V36" s="27"/>
      <c r="W36" s="27"/>
      <c r="X36" s="365"/>
    </row>
    <row r="37" spans="2:42" ht="59.25" customHeight="1" thickBot="1" x14ac:dyDescent="0.5">
      <c r="B37" s="364"/>
      <c r="E37" s="395" t="s">
        <v>1298</v>
      </c>
      <c r="F37" s="252" t="s">
        <v>2463</v>
      </c>
      <c r="G37" s="395" t="s">
        <v>1298</v>
      </c>
      <c r="H37" s="252" t="s">
        <v>2477</v>
      </c>
      <c r="I37" s="395" t="s">
        <v>1298</v>
      </c>
      <c r="J37" s="1977" t="s">
        <v>2464</v>
      </c>
      <c r="K37" s="1978"/>
      <c r="L37" s="1979"/>
      <c r="N37" s="364"/>
      <c r="O37" s="27"/>
      <c r="P37" s="303"/>
      <c r="Q37" s="395" t="s">
        <v>1298</v>
      </c>
      <c r="R37" s="252" t="s">
        <v>2463</v>
      </c>
      <c r="S37" s="395" t="s">
        <v>1298</v>
      </c>
      <c r="T37" s="252" t="s">
        <v>2477</v>
      </c>
      <c r="U37" s="395" t="s">
        <v>1298</v>
      </c>
      <c r="V37" s="1977" t="s">
        <v>2464</v>
      </c>
      <c r="W37" s="1978"/>
      <c r="X37" s="1979"/>
      <c r="Z37" s="731" t="s">
        <v>2465</v>
      </c>
      <c r="AA37" s="732" t="s">
        <v>2466</v>
      </c>
      <c r="AB37" s="728" t="s">
        <v>2483</v>
      </c>
      <c r="AC37" s="732" t="s">
        <v>2467</v>
      </c>
      <c r="AD37" s="728" t="s">
        <v>2484</v>
      </c>
      <c r="AE37" s="732" t="s">
        <v>1619</v>
      </c>
    </row>
    <row r="38" spans="2:42" x14ac:dyDescent="0.45">
      <c r="B38" s="364"/>
      <c r="C38" s="27"/>
      <c r="D38" s="27"/>
      <c r="E38" s="27"/>
      <c r="F38" s="27"/>
      <c r="G38" s="27"/>
      <c r="H38" s="27"/>
      <c r="I38" s="27"/>
      <c r="J38" s="27"/>
      <c r="K38" s="27"/>
      <c r="L38" s="365"/>
      <c r="N38" s="364"/>
      <c r="O38" s="27"/>
      <c r="P38" s="27"/>
      <c r="Q38" s="27"/>
      <c r="R38" s="27"/>
      <c r="S38" s="27"/>
      <c r="T38" s="27"/>
      <c r="U38" s="27"/>
      <c r="V38" s="27"/>
      <c r="W38" s="27"/>
      <c r="X38" s="365"/>
    </row>
    <row r="39" spans="2:42" ht="36.75" customHeight="1" thickBot="1" x14ac:dyDescent="0.5">
      <c r="B39" s="364"/>
      <c r="C39" s="1113" t="s">
        <v>2481</v>
      </c>
      <c r="D39" s="1113"/>
      <c r="E39" s="1113"/>
      <c r="F39" s="1113"/>
      <c r="G39" s="27"/>
      <c r="H39" s="27"/>
      <c r="I39" s="27"/>
      <c r="J39" s="27"/>
      <c r="K39" s="27"/>
      <c r="L39" s="365"/>
      <c r="N39" s="364"/>
      <c r="O39" s="1113" t="s">
        <v>2481</v>
      </c>
      <c r="P39" s="1113"/>
      <c r="Q39" s="1113"/>
      <c r="R39" s="1113"/>
      <c r="S39" s="27"/>
      <c r="T39" s="27"/>
      <c r="U39" s="27"/>
      <c r="V39" s="27"/>
      <c r="W39" s="27"/>
      <c r="X39" s="365"/>
    </row>
    <row r="40" spans="2:42" ht="59.25" customHeight="1" thickBot="1" x14ac:dyDescent="0.5">
      <c r="B40" s="364"/>
      <c r="E40" s="395" t="s">
        <v>1298</v>
      </c>
      <c r="F40" s="252" t="s">
        <v>2468</v>
      </c>
      <c r="G40" s="395" t="s">
        <v>1298</v>
      </c>
      <c r="H40" s="252" t="s">
        <v>2469</v>
      </c>
      <c r="I40" s="733"/>
      <c r="J40" s="1978"/>
      <c r="K40" s="1978"/>
      <c r="L40" s="1979"/>
      <c r="N40" s="364"/>
      <c r="O40" s="27"/>
      <c r="P40" s="303"/>
      <c r="Q40" s="395" t="s">
        <v>1298</v>
      </c>
      <c r="R40" s="252" t="s">
        <v>2468</v>
      </c>
      <c r="S40" s="395" t="s">
        <v>1298</v>
      </c>
      <c r="T40" s="252" t="s">
        <v>2469</v>
      </c>
      <c r="U40" s="733"/>
      <c r="V40" s="1978"/>
      <c r="W40" s="1978"/>
      <c r="X40" s="1979"/>
      <c r="Z40" s="728" t="s">
        <v>2471</v>
      </c>
      <c r="AA40" s="734" t="s">
        <v>2470</v>
      </c>
      <c r="AB40" s="727" t="s">
        <v>2473</v>
      </c>
      <c r="AC40" s="1094" t="s">
        <v>2472</v>
      </c>
      <c r="AD40" s="1096"/>
      <c r="AE40" s="727" t="s">
        <v>2486</v>
      </c>
      <c r="AF40" s="1094" t="s">
        <v>2476</v>
      </c>
      <c r="AG40" s="1095"/>
      <c r="AH40" s="1094" t="s">
        <v>2487</v>
      </c>
      <c r="AI40" s="1096"/>
      <c r="AJ40" s="728" t="s">
        <v>2474</v>
      </c>
      <c r="AK40" s="729" t="s">
        <v>2470</v>
      </c>
      <c r="AL40" s="729" t="s">
        <v>2475</v>
      </c>
      <c r="AM40" s="1094" t="s">
        <v>2476</v>
      </c>
      <c r="AN40" s="1094"/>
      <c r="AO40" s="1094" t="s">
        <v>2485</v>
      </c>
      <c r="AP40" s="1096"/>
    </row>
    <row r="41" spans="2:42" x14ac:dyDescent="0.45">
      <c r="B41" s="364"/>
      <c r="C41" s="27"/>
      <c r="D41" s="27"/>
      <c r="E41" s="27"/>
      <c r="F41" s="27"/>
      <c r="G41" s="27"/>
      <c r="H41" s="27"/>
      <c r="I41" s="27"/>
      <c r="J41" s="27"/>
      <c r="K41" s="27"/>
      <c r="L41" s="365"/>
      <c r="N41" s="364"/>
      <c r="O41" s="27"/>
      <c r="P41" s="27"/>
      <c r="Q41" s="27"/>
      <c r="R41" s="27"/>
      <c r="S41" s="27"/>
      <c r="T41" s="27"/>
      <c r="U41" s="27"/>
      <c r="V41" s="27"/>
      <c r="W41" s="27"/>
      <c r="X41" s="365"/>
    </row>
    <row r="42" spans="2:42" ht="34.5" customHeight="1" x14ac:dyDescent="0.45">
      <c r="B42" s="364"/>
      <c r="C42" s="27"/>
      <c r="D42" s="27"/>
      <c r="E42" s="1103" t="s">
        <v>1607</v>
      </c>
      <c r="F42" s="1104"/>
      <c r="G42" s="1104"/>
      <c r="H42" s="1104"/>
      <c r="I42" s="1980"/>
      <c r="J42" s="27"/>
      <c r="K42" s="27"/>
      <c r="L42" s="365"/>
      <c r="N42" s="364"/>
      <c r="O42" s="27"/>
      <c r="P42" s="27"/>
      <c r="Q42" s="1103" t="s">
        <v>1607</v>
      </c>
      <c r="R42" s="1104"/>
      <c r="S42" s="1104"/>
      <c r="T42" s="1104"/>
      <c r="U42" s="1980"/>
      <c r="V42" s="27"/>
      <c r="W42" s="27"/>
      <c r="X42" s="365"/>
    </row>
    <row r="43" spans="2:42" ht="14.65" thickBot="1" x14ac:dyDescent="0.5">
      <c r="B43" s="366"/>
      <c r="C43" s="367"/>
      <c r="D43" s="367"/>
      <c r="E43" s="367"/>
      <c r="F43" s="367"/>
      <c r="G43" s="367"/>
      <c r="H43" s="367"/>
      <c r="I43" s="367"/>
      <c r="J43" s="367"/>
      <c r="K43" s="367"/>
      <c r="L43" s="368"/>
      <c r="N43" s="366"/>
      <c r="O43" s="367"/>
      <c r="P43" s="367"/>
      <c r="Q43" s="367"/>
      <c r="R43" s="367"/>
      <c r="S43" s="367"/>
      <c r="T43" s="367"/>
      <c r="U43" s="367"/>
      <c r="V43" s="367"/>
      <c r="W43" s="367"/>
      <c r="X43" s="368"/>
    </row>
  </sheetData>
  <sheetProtection algorithmName="SHA-512" hashValue="BPtTv/idUvJ326cy6UsEeHfE8pO2QlH/D/XiHXD8lKq7g6KGiN9oaExy1YjmOisqHVEsUZGT9c6MNE6LI+jVYg==" saltValue="zXfgXrR1l0sYvvScnFSVCQ==" spinCount="100000" sheet="1" objects="1" scenarios="1"/>
  <mergeCells count="73">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 ref="O12:R12"/>
    <mergeCell ref="C6:E6"/>
    <mergeCell ref="O6:Q6"/>
    <mergeCell ref="C17:E17"/>
    <mergeCell ref="O17:Q17"/>
    <mergeCell ref="F15:G15"/>
    <mergeCell ref="E7:I7"/>
    <mergeCell ref="Q7:U7"/>
    <mergeCell ref="C15:D15"/>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C28:D28"/>
    <mergeCell ref="O28:P28"/>
    <mergeCell ref="C19:E19"/>
    <mergeCell ref="O19:Q19"/>
    <mergeCell ref="C21:E21"/>
    <mergeCell ref="O21:Q21"/>
    <mergeCell ref="J37:L37"/>
    <mergeCell ref="V37:X37"/>
    <mergeCell ref="AB34:AC34"/>
    <mergeCell ref="AF34:AG34"/>
    <mergeCell ref="AJ34:AK34"/>
    <mergeCell ref="C30:F30"/>
    <mergeCell ref="O30:R30"/>
    <mergeCell ref="C36:F36"/>
    <mergeCell ref="O36:R36"/>
    <mergeCell ref="C33:D33"/>
    <mergeCell ref="O33:P3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s>
  <hyperlinks>
    <hyperlink ref="A3:C3" location="Inhaltsverzeichnis!A1" display="zurück zum Inhaltsverzeichnis" xr:uid="{00000000-0004-0000-2E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3"/>
  <dimension ref="A1:AF155"/>
  <sheetViews>
    <sheetView showGridLines="0" zoomScaleNormal="100" workbookViewId="0">
      <pane ySplit="3" topLeftCell="A4" activePane="bottomLeft" state="frozen"/>
      <selection pane="bottomLeft" activeCell="Q2" sqref="Q2"/>
    </sheetView>
  </sheetViews>
  <sheetFormatPr baseColWidth="10" defaultColWidth="11.3984375" defaultRowHeight="14.25" x14ac:dyDescent="0.45"/>
  <cols>
    <col min="1" max="1" width="3.59765625" customWidth="1"/>
    <col min="2" max="2" width="2.265625" customWidth="1"/>
    <col min="3" max="3" width="6.1328125" customWidth="1"/>
    <col min="4" max="4" width="15" customWidth="1"/>
    <col min="8" max="8" width="9.3984375" customWidth="1"/>
    <col min="9" max="9" width="13.86328125" customWidth="1"/>
    <col min="10" max="10" width="15.1328125" customWidth="1"/>
    <col min="11" max="11" width="27.265625" customWidth="1"/>
    <col min="12" max="12" width="16" customWidth="1"/>
    <col min="13" max="13" width="13.265625" customWidth="1"/>
    <col min="14" max="14" width="15" customWidth="1"/>
    <col min="15" max="15" width="15.1328125" customWidth="1"/>
    <col min="16" max="18" width="13.3984375" customWidth="1"/>
    <col min="19" max="19" width="7.59765625" customWidth="1"/>
  </cols>
  <sheetData>
    <row r="1" spans="1:32" s="13" customFormat="1" ht="4.5" customHeight="1" x14ac:dyDescent="0.35">
      <c r="AF1" s="16"/>
    </row>
    <row r="2" spans="1:32" s="13" customFormat="1" ht="41.25" customHeight="1" x14ac:dyDescent="0.35">
      <c r="C2" s="754" t="s">
        <v>1930</v>
      </c>
      <c r="D2" s="754"/>
      <c r="E2" s="754"/>
      <c r="F2" s="754"/>
      <c r="G2" s="754"/>
      <c r="H2" s="154"/>
      <c r="I2" s="154"/>
      <c r="J2" s="154"/>
      <c r="K2" s="154"/>
      <c r="L2" s="154"/>
      <c r="M2" s="154"/>
      <c r="N2" s="154"/>
      <c r="O2" s="154"/>
      <c r="P2" s="154"/>
      <c r="Q2" s="154"/>
      <c r="R2" s="154"/>
      <c r="S2" s="154"/>
      <c r="T2" s="3"/>
      <c r="U2" s="3"/>
      <c r="V2" s="3"/>
      <c r="W2" s="3"/>
      <c r="X2" s="3"/>
      <c r="Y2" s="3"/>
      <c r="Z2" s="3"/>
      <c r="AA2" s="3"/>
      <c r="AB2" s="3"/>
      <c r="AC2" s="3"/>
      <c r="AD2" s="3"/>
      <c r="AE2" s="3"/>
      <c r="AF2" s="16"/>
    </row>
    <row r="3" spans="1:32" s="3" customFormat="1" ht="20.100000000000001" customHeight="1" x14ac:dyDescent="0.3">
      <c r="A3" s="4"/>
      <c r="B3" s="1142" t="s">
        <v>1522</v>
      </c>
      <c r="C3" s="1142"/>
      <c r="D3" s="1142"/>
      <c r="E3" s="1142"/>
      <c r="F3" s="1142"/>
      <c r="G3" s="1142"/>
      <c r="H3" s="38"/>
      <c r="I3" s="38"/>
      <c r="J3" s="38"/>
      <c r="K3" s="580"/>
      <c r="L3" s="580"/>
      <c r="M3" s="580"/>
    </row>
    <row r="5" spans="1:32" ht="8.25" customHeight="1" x14ac:dyDescent="0.45">
      <c r="B5" s="11"/>
      <c r="C5" s="10"/>
      <c r="D5" s="10"/>
      <c r="E5" s="10"/>
      <c r="F5" s="10"/>
      <c r="G5" s="10"/>
      <c r="H5" s="10"/>
      <c r="I5" s="10"/>
      <c r="J5" s="10"/>
      <c r="K5" s="10"/>
      <c r="L5" s="10"/>
      <c r="M5" s="507"/>
      <c r="N5" s="507"/>
      <c r="O5" s="507"/>
      <c r="P5" s="416"/>
    </row>
    <row r="6" spans="1:32" ht="31.5" customHeight="1" x14ac:dyDescent="0.45">
      <c r="B6" s="9"/>
      <c r="C6" s="2009" t="s">
        <v>1950</v>
      </c>
      <c r="D6" s="2009"/>
      <c r="E6" s="2009"/>
      <c r="F6" s="2009"/>
      <c r="G6" s="2009"/>
      <c r="H6" s="7"/>
      <c r="I6" s="6"/>
      <c r="J6" s="7"/>
      <c r="K6" s="6"/>
      <c r="P6" s="62"/>
    </row>
    <row r="7" spans="1:32" x14ac:dyDescent="0.45">
      <c r="B7" s="9"/>
      <c r="C7" s="2019"/>
      <c r="D7" s="2020"/>
      <c r="E7" s="2020"/>
      <c r="F7" s="2021"/>
      <c r="G7" s="2025" t="s">
        <v>1306</v>
      </c>
      <c r="H7" s="2026"/>
      <c r="I7" s="2025" t="s">
        <v>1307</v>
      </c>
      <c r="J7" s="2026"/>
      <c r="K7" s="6"/>
      <c r="P7" s="62"/>
    </row>
    <row r="8" spans="1:32" ht="23.25" customHeight="1" x14ac:dyDescent="0.45">
      <c r="B8" s="9"/>
      <c r="C8" s="2022"/>
      <c r="D8" s="2023"/>
      <c r="E8" s="2023"/>
      <c r="F8" s="2024"/>
      <c r="G8" s="413" t="s">
        <v>1936</v>
      </c>
      <c r="H8" s="413" t="s">
        <v>1305</v>
      </c>
      <c r="I8" s="413" t="s">
        <v>1936</v>
      </c>
      <c r="J8" s="413" t="s">
        <v>1305</v>
      </c>
      <c r="K8" s="1993" t="s">
        <v>1937</v>
      </c>
      <c r="L8" s="1994"/>
      <c r="P8" s="62"/>
    </row>
    <row r="9" spans="1:32" ht="24" customHeight="1" x14ac:dyDescent="0.45">
      <c r="B9" s="9"/>
      <c r="C9" s="1813" t="s">
        <v>1934</v>
      </c>
      <c r="D9" s="997"/>
      <c r="E9" s="997"/>
      <c r="F9" s="2018"/>
      <c r="G9" s="411">
        <v>200</v>
      </c>
      <c r="H9" s="411" t="s">
        <v>1308</v>
      </c>
      <c r="I9" s="411">
        <v>200</v>
      </c>
      <c r="J9" s="411" t="s">
        <v>1308</v>
      </c>
      <c r="K9" s="1995" t="s">
        <v>1942</v>
      </c>
      <c r="L9" s="1995"/>
      <c r="P9" s="62"/>
    </row>
    <row r="10" spans="1:32" ht="40.5" customHeight="1" x14ac:dyDescent="0.45">
      <c r="B10" s="9"/>
      <c r="C10" s="1813" t="s">
        <v>2223</v>
      </c>
      <c r="D10" s="997"/>
      <c r="E10" s="997"/>
      <c r="F10" s="2033"/>
      <c r="G10" s="411">
        <v>14</v>
      </c>
      <c r="H10" s="411" t="s">
        <v>1309</v>
      </c>
      <c r="I10" s="411">
        <v>14</v>
      </c>
      <c r="J10" s="414" t="s">
        <v>1309</v>
      </c>
      <c r="K10" s="1996" t="s">
        <v>2226</v>
      </c>
      <c r="L10" s="1996"/>
      <c r="P10" s="62"/>
    </row>
    <row r="11" spans="1:32" ht="34.5" customHeight="1" x14ac:dyDescent="0.45">
      <c r="B11" s="9"/>
      <c r="C11" s="412"/>
      <c r="D11" s="2031" t="s">
        <v>2224</v>
      </c>
      <c r="E11" s="2031"/>
      <c r="F11" s="2032"/>
      <c r="G11" s="411">
        <v>3</v>
      </c>
      <c r="H11" s="414" t="s">
        <v>1310</v>
      </c>
      <c r="I11" s="411">
        <v>3</v>
      </c>
      <c r="J11" s="414" t="s">
        <v>1310</v>
      </c>
      <c r="K11" s="1996"/>
      <c r="L11" s="1996"/>
      <c r="P11" s="62"/>
    </row>
    <row r="12" spans="1:32" ht="26.25" customHeight="1" x14ac:dyDescent="0.45">
      <c r="B12" s="9"/>
      <c r="C12" s="412"/>
      <c r="D12" s="2031" t="s">
        <v>2225</v>
      </c>
      <c r="E12" s="2031"/>
      <c r="F12" s="2032"/>
      <c r="G12" s="411">
        <v>7</v>
      </c>
      <c r="H12" s="414" t="s">
        <v>1311</v>
      </c>
      <c r="I12" s="411">
        <v>7</v>
      </c>
      <c r="J12" s="414" t="s">
        <v>1311</v>
      </c>
      <c r="K12" s="1997"/>
      <c r="L12" s="1997"/>
      <c r="P12" s="62"/>
    </row>
    <row r="13" spans="1:32" ht="27" customHeight="1" x14ac:dyDescent="0.45">
      <c r="B13" s="9"/>
      <c r="C13" s="513"/>
      <c r="D13" s="2031" t="s">
        <v>1935</v>
      </c>
      <c r="E13" s="2031"/>
      <c r="F13" s="2032"/>
      <c r="G13" s="411">
        <v>2</v>
      </c>
      <c r="H13" s="414" t="s">
        <v>1312</v>
      </c>
      <c r="I13" s="411">
        <v>2</v>
      </c>
      <c r="J13" s="414" t="s">
        <v>1312</v>
      </c>
      <c r="K13" s="1987"/>
      <c r="L13" s="1987"/>
      <c r="P13" s="62"/>
    </row>
    <row r="14" spans="1:32" ht="36.75" customHeight="1" x14ac:dyDescent="0.45">
      <c r="B14" s="9"/>
      <c r="C14" s="2028" t="s">
        <v>1940</v>
      </c>
      <c r="D14" s="2029"/>
      <c r="E14" s="2029"/>
      <c r="F14" s="2030"/>
      <c r="G14" s="499">
        <f>G9-G10</f>
        <v>186</v>
      </c>
      <c r="H14" s="500">
        <f>H9-H10</f>
        <v>0.99929999999999997</v>
      </c>
      <c r="I14" s="500">
        <f>I9-I10</f>
        <v>186</v>
      </c>
      <c r="J14" s="500">
        <f>J9-J10</f>
        <v>0.99929999999999997</v>
      </c>
      <c r="K14" s="1988" t="s">
        <v>1941</v>
      </c>
      <c r="L14" s="1989"/>
      <c r="P14" s="62"/>
    </row>
    <row r="15" spans="1:32" ht="13.5" customHeight="1" x14ac:dyDescent="0.45">
      <c r="B15" s="9"/>
      <c r="C15" s="2027" t="s">
        <v>1939</v>
      </c>
      <c r="D15" s="2027"/>
      <c r="E15" s="2027"/>
      <c r="F15" s="2027"/>
      <c r="P15" s="62"/>
    </row>
    <row r="16" spans="1:32" ht="9.75" customHeight="1" thickBot="1" x14ac:dyDescent="0.5">
      <c r="B16" s="9"/>
      <c r="P16" s="62"/>
    </row>
    <row r="17" spans="2:16" ht="41.25" customHeight="1" thickBot="1" x14ac:dyDescent="0.5">
      <c r="B17" s="9"/>
      <c r="C17" s="2006" t="s">
        <v>2228</v>
      </c>
      <c r="D17" s="2007"/>
      <c r="E17" s="2007"/>
      <c r="F17" s="2008"/>
      <c r="G17" s="2006" t="s">
        <v>2227</v>
      </c>
      <c r="H17" s="2007"/>
      <c r="I17" s="2008"/>
      <c r="J17" s="1990" t="s">
        <v>1938</v>
      </c>
      <c r="K17" s="1991"/>
      <c r="L17" s="1992"/>
      <c r="M17" s="510"/>
      <c r="N17" s="508"/>
      <c r="O17" s="508"/>
      <c r="P17" s="62"/>
    </row>
    <row r="18" spans="2:16" ht="25.5" customHeight="1" x14ac:dyDescent="0.45">
      <c r="B18" s="9"/>
      <c r="C18" s="2034" t="s">
        <v>1943</v>
      </c>
      <c r="D18" s="2035"/>
      <c r="E18" s="2035"/>
      <c r="F18" s="2036"/>
      <c r="G18" s="2081" t="s">
        <v>1944</v>
      </c>
      <c r="H18" s="2082"/>
      <c r="I18" s="2083"/>
      <c r="J18" s="2095" t="s">
        <v>2229</v>
      </c>
      <c r="K18" s="2096"/>
      <c r="L18" s="2097"/>
      <c r="M18" s="511"/>
      <c r="N18" s="509"/>
      <c r="O18" s="509"/>
      <c r="P18" s="62"/>
    </row>
    <row r="19" spans="2:16" ht="18.75" customHeight="1" thickBot="1" x14ac:dyDescent="0.5">
      <c r="B19" s="9"/>
      <c r="C19" s="2088" t="s">
        <v>1945</v>
      </c>
      <c r="D19" s="2089"/>
      <c r="E19" s="2089"/>
      <c r="F19" s="2090"/>
      <c r="G19" s="2084"/>
      <c r="H19" s="2082"/>
      <c r="I19" s="2083"/>
      <c r="J19" s="2098"/>
      <c r="K19" s="2099"/>
      <c r="L19" s="2100"/>
      <c r="M19" s="511"/>
      <c r="N19" s="509"/>
      <c r="O19" s="509"/>
      <c r="P19" s="62"/>
    </row>
    <row r="20" spans="2:16" ht="37.5" customHeight="1" thickBot="1" x14ac:dyDescent="0.5">
      <c r="B20" s="9"/>
      <c r="C20" s="2091"/>
      <c r="D20" s="2092"/>
      <c r="E20" s="2092"/>
      <c r="F20" s="2093"/>
      <c r="G20" s="2085"/>
      <c r="H20" s="2086"/>
      <c r="I20" s="2087"/>
      <c r="J20" s="2101" t="s">
        <v>1946</v>
      </c>
      <c r="K20" s="2102"/>
      <c r="L20" s="2103"/>
      <c r="M20" s="1949" t="s">
        <v>1947</v>
      </c>
      <c r="N20" s="1950"/>
      <c r="O20" s="1951"/>
      <c r="P20" s="62"/>
    </row>
    <row r="21" spans="2:16" ht="47.25" customHeight="1" thickBot="1" x14ac:dyDescent="0.5">
      <c r="B21" s="9"/>
      <c r="C21" s="1998" t="s">
        <v>169</v>
      </c>
      <c r="D21" s="848"/>
      <c r="E21" s="1999" t="s">
        <v>1313</v>
      </c>
      <c r="F21" s="2000"/>
      <c r="G21" s="2003" t="s">
        <v>1129</v>
      </c>
      <c r="H21" s="913"/>
      <c r="I21" s="516" t="s">
        <v>15</v>
      </c>
      <c r="J21" s="2094" t="s">
        <v>229</v>
      </c>
      <c r="K21" s="1862"/>
      <c r="L21" s="501" t="s">
        <v>38</v>
      </c>
      <c r="M21" s="1986" t="s">
        <v>1091</v>
      </c>
      <c r="N21" s="1488"/>
      <c r="O21" s="501" t="s">
        <v>38</v>
      </c>
      <c r="P21" s="62"/>
    </row>
    <row r="22" spans="2:16" ht="14.25" customHeight="1" x14ac:dyDescent="0.45">
      <c r="B22" s="9"/>
      <c r="C22" s="415"/>
      <c r="D22" s="2001" t="s">
        <v>1948</v>
      </c>
      <c r="E22" s="2001"/>
      <c r="F22" s="2002"/>
      <c r="J22" s="415"/>
      <c r="K22" s="2001" t="s">
        <v>1949</v>
      </c>
      <c r="L22" s="2002"/>
      <c r="M22" s="517"/>
      <c r="N22" s="1984" t="s">
        <v>1949</v>
      </c>
      <c r="O22" s="1985"/>
      <c r="P22" s="62"/>
    </row>
    <row r="23" spans="2:16" ht="50.25" customHeight="1" x14ac:dyDescent="0.45">
      <c r="B23" s="9"/>
      <c r="C23" s="1998" t="s">
        <v>1315</v>
      </c>
      <c r="D23" s="848"/>
      <c r="E23" s="1999" t="s">
        <v>1313</v>
      </c>
      <c r="F23" s="2000"/>
      <c r="J23" s="1819" t="s">
        <v>409</v>
      </c>
      <c r="K23" s="1185"/>
      <c r="L23" s="193" t="s">
        <v>1244</v>
      </c>
      <c r="M23" s="1176" t="s">
        <v>1134</v>
      </c>
      <c r="N23" s="809"/>
      <c r="O23" s="457" t="s">
        <v>1263</v>
      </c>
      <c r="P23" s="62"/>
    </row>
    <row r="24" spans="2:16" ht="18" customHeight="1" x14ac:dyDescent="0.45">
      <c r="B24" s="9"/>
      <c r="C24" s="415"/>
      <c r="D24" s="2001" t="s">
        <v>1948</v>
      </c>
      <c r="E24" s="2001"/>
      <c r="F24" s="2002"/>
      <c r="J24" s="415"/>
      <c r="K24" s="2001" t="s">
        <v>1949</v>
      </c>
      <c r="L24" s="2002"/>
      <c r="M24" s="517"/>
      <c r="N24" s="1984" t="s">
        <v>1949</v>
      </c>
      <c r="O24" s="1985"/>
      <c r="P24" s="62"/>
    </row>
    <row r="25" spans="2:16" ht="51" customHeight="1" thickBot="1" x14ac:dyDescent="0.5">
      <c r="B25" s="9"/>
      <c r="C25" s="2003" t="s">
        <v>1124</v>
      </c>
      <c r="D25" s="913"/>
      <c r="E25" s="2004" t="s">
        <v>1314</v>
      </c>
      <c r="F25" s="2005"/>
      <c r="J25" s="1819" t="s">
        <v>215</v>
      </c>
      <c r="K25" s="1185"/>
      <c r="L25" s="502" t="s">
        <v>1365</v>
      </c>
      <c r="M25" s="1176" t="s">
        <v>1320</v>
      </c>
      <c r="N25" s="809"/>
      <c r="O25" s="418" t="s">
        <v>1246</v>
      </c>
      <c r="P25" s="62"/>
    </row>
    <row r="26" spans="2:16" ht="18" customHeight="1" x14ac:dyDescent="0.45">
      <c r="B26" s="9"/>
      <c r="C26" s="27"/>
      <c r="D26" s="27"/>
      <c r="E26" s="27"/>
      <c r="F26" s="27"/>
      <c r="J26" s="415"/>
      <c r="K26" s="2001" t="s">
        <v>1949</v>
      </c>
      <c r="L26" s="2002"/>
      <c r="M26" s="517"/>
      <c r="N26" s="1984" t="s">
        <v>1949</v>
      </c>
      <c r="O26" s="1985"/>
      <c r="P26" s="62"/>
    </row>
    <row r="27" spans="2:16" ht="45.75" customHeight="1" x14ac:dyDescent="0.45">
      <c r="B27" s="9"/>
      <c r="C27" s="27"/>
      <c r="D27" s="27"/>
      <c r="E27" s="27"/>
      <c r="F27" s="27"/>
      <c r="G27" s="27"/>
      <c r="J27" s="1819" t="s">
        <v>219</v>
      </c>
      <c r="K27" s="1185"/>
      <c r="L27" s="502" t="s">
        <v>1365</v>
      </c>
      <c r="M27" s="1176" t="s">
        <v>1316</v>
      </c>
      <c r="N27" s="809"/>
      <c r="O27" s="418" t="s">
        <v>1246</v>
      </c>
      <c r="P27" s="62"/>
    </row>
    <row r="28" spans="2:16" ht="16.5" customHeight="1" x14ac:dyDescent="0.45">
      <c r="B28" s="9"/>
      <c r="C28" s="27"/>
      <c r="D28" s="27"/>
      <c r="E28" s="27"/>
      <c r="F28" s="27"/>
      <c r="G28" s="27"/>
      <c r="J28" s="415"/>
      <c r="K28" s="2001" t="s">
        <v>1949</v>
      </c>
      <c r="L28" s="2002"/>
      <c r="M28" s="517"/>
      <c r="N28" s="1984" t="s">
        <v>1949</v>
      </c>
      <c r="O28" s="1985"/>
      <c r="P28" s="62"/>
    </row>
    <row r="29" spans="2:16" ht="48.75" customHeight="1" x14ac:dyDescent="0.45">
      <c r="B29" s="9"/>
      <c r="C29" s="27"/>
      <c r="D29" s="27"/>
      <c r="E29" s="27"/>
      <c r="F29" s="27"/>
      <c r="G29" s="27"/>
      <c r="J29" s="1819" t="s">
        <v>221</v>
      </c>
      <c r="K29" s="1185"/>
      <c r="L29" s="502" t="s">
        <v>1366</v>
      </c>
      <c r="M29" s="1176" t="s">
        <v>1317</v>
      </c>
      <c r="N29" s="809"/>
      <c r="O29" s="418" t="s">
        <v>1373</v>
      </c>
      <c r="P29" s="62"/>
    </row>
    <row r="30" spans="2:16" ht="21.75" customHeight="1" x14ac:dyDescent="0.45">
      <c r="B30" s="9"/>
      <c r="C30" s="27"/>
      <c r="D30" s="27"/>
      <c r="E30" s="27"/>
      <c r="F30" s="27"/>
      <c r="G30" s="27"/>
      <c r="J30" s="415"/>
      <c r="K30" s="2001" t="s">
        <v>1949</v>
      </c>
      <c r="L30" s="2002"/>
      <c r="M30" s="517"/>
      <c r="N30" s="1984" t="s">
        <v>1949</v>
      </c>
      <c r="O30" s="1985"/>
      <c r="P30" s="62"/>
    </row>
    <row r="31" spans="2:16" ht="50.25" customHeight="1" x14ac:dyDescent="0.45">
      <c r="B31" s="9"/>
      <c r="C31" s="27"/>
      <c r="D31" s="27"/>
      <c r="E31" s="27"/>
      <c r="F31" s="27"/>
      <c r="G31" s="27"/>
      <c r="J31" s="1819" t="s">
        <v>217</v>
      </c>
      <c r="K31" s="1185"/>
      <c r="L31" s="502" t="s">
        <v>1367</v>
      </c>
      <c r="M31" s="1176" t="s">
        <v>1318</v>
      </c>
      <c r="N31" s="809"/>
      <c r="O31" s="418" t="s">
        <v>1372</v>
      </c>
      <c r="P31" s="62"/>
    </row>
    <row r="32" spans="2:16" ht="26.25" customHeight="1" x14ac:dyDescent="0.45">
      <c r="B32" s="9"/>
      <c r="C32" s="27"/>
      <c r="D32" s="27"/>
      <c r="E32" s="27"/>
      <c r="F32" s="27"/>
      <c r="G32" s="27"/>
      <c r="J32" s="415"/>
      <c r="K32" s="2001" t="s">
        <v>1949</v>
      </c>
      <c r="L32" s="2002"/>
      <c r="M32" s="517"/>
      <c r="N32" s="1984" t="s">
        <v>1949</v>
      </c>
      <c r="O32" s="1985"/>
      <c r="P32" s="62"/>
    </row>
    <row r="33" spans="2:19" ht="54" customHeight="1" x14ac:dyDescent="0.45">
      <c r="B33" s="9"/>
      <c r="C33" s="27"/>
      <c r="D33" s="27"/>
      <c r="E33" s="27"/>
      <c r="F33" s="27"/>
      <c r="G33" s="27"/>
      <c r="J33" s="1819" t="s">
        <v>224</v>
      </c>
      <c r="K33" s="1185"/>
      <c r="L33" s="193" t="s">
        <v>1256</v>
      </c>
      <c r="M33" s="1176" t="s">
        <v>1319</v>
      </c>
      <c r="N33" s="809"/>
      <c r="O33" s="457" t="s">
        <v>406</v>
      </c>
      <c r="P33" s="62"/>
    </row>
    <row r="34" spans="2:19" ht="18" customHeight="1" x14ac:dyDescent="0.45">
      <c r="B34" s="9"/>
      <c r="C34" s="27"/>
      <c r="D34" s="27"/>
      <c r="E34" s="27"/>
      <c r="F34" s="27"/>
      <c r="G34" s="27"/>
      <c r="J34" s="415"/>
      <c r="K34" s="2001" t="s">
        <v>1949</v>
      </c>
      <c r="L34" s="2002"/>
      <c r="M34" s="517"/>
      <c r="N34" s="1984" t="s">
        <v>1949</v>
      </c>
      <c r="O34" s="1985"/>
      <c r="P34" s="62"/>
    </row>
    <row r="35" spans="2:19" ht="50.25" customHeight="1" x14ac:dyDescent="0.45">
      <c r="B35" s="9"/>
      <c r="C35" s="27"/>
      <c r="D35" s="27"/>
      <c r="E35" s="27"/>
      <c r="F35" s="27"/>
      <c r="G35" s="27"/>
      <c r="J35" s="2080" t="s">
        <v>225</v>
      </c>
      <c r="K35" s="1704"/>
      <c r="L35" s="193" t="s">
        <v>548</v>
      </c>
      <c r="M35" s="1730" t="s">
        <v>1374</v>
      </c>
      <c r="N35" s="1709"/>
      <c r="O35" s="457" t="s">
        <v>548</v>
      </c>
      <c r="P35" s="62"/>
    </row>
    <row r="36" spans="2:19" ht="20.25" customHeight="1" x14ac:dyDescent="0.45">
      <c r="B36" s="9"/>
      <c r="C36" s="27"/>
      <c r="D36" s="27"/>
      <c r="E36" s="27"/>
      <c r="F36" s="27"/>
      <c r="G36" s="27"/>
      <c r="J36" s="415"/>
      <c r="K36" s="2001" t="s">
        <v>1949</v>
      </c>
      <c r="L36" s="2002"/>
      <c r="M36" s="1176" t="s">
        <v>1338</v>
      </c>
      <c r="N36" s="809"/>
      <c r="O36" s="1867" t="s">
        <v>38</v>
      </c>
      <c r="P36" s="512"/>
    </row>
    <row r="37" spans="2:19" ht="49.5" customHeight="1" thickBot="1" x14ac:dyDescent="0.5">
      <c r="B37" s="9"/>
      <c r="C37" s="27"/>
      <c r="D37" s="27"/>
      <c r="E37" s="27"/>
      <c r="F37" s="27"/>
      <c r="G37" s="27"/>
      <c r="J37" s="2078" t="s">
        <v>1338</v>
      </c>
      <c r="K37" s="1584"/>
      <c r="L37" s="544" t="s">
        <v>6</v>
      </c>
      <c r="M37" s="1584"/>
      <c r="N37" s="956"/>
      <c r="O37" s="2079"/>
      <c r="P37" s="62"/>
    </row>
    <row r="38" spans="2:19" ht="18.75" customHeight="1" x14ac:dyDescent="0.45">
      <c r="B38" s="9"/>
      <c r="C38" s="27"/>
      <c r="D38" s="27"/>
      <c r="E38" s="27"/>
      <c r="F38" s="27"/>
      <c r="G38" s="27"/>
      <c r="P38" s="62"/>
    </row>
    <row r="39" spans="2:19" x14ac:dyDescent="0.45">
      <c r="B39" s="64"/>
      <c r="C39" s="417"/>
      <c r="D39" s="417"/>
      <c r="E39" s="417"/>
      <c r="F39" s="417"/>
      <c r="G39" s="417"/>
      <c r="H39" s="417"/>
      <c r="I39" s="8"/>
      <c r="J39" s="8"/>
      <c r="K39" s="8"/>
      <c r="L39" s="8"/>
      <c r="M39" s="8"/>
      <c r="N39" s="8"/>
      <c r="O39" s="8"/>
      <c r="P39" s="63"/>
    </row>
    <row r="40" spans="2:19" x14ac:dyDescent="0.45">
      <c r="C40" s="27"/>
      <c r="D40" s="27"/>
      <c r="E40" s="27"/>
      <c r="F40" s="27"/>
      <c r="G40" s="27"/>
      <c r="H40" s="27"/>
      <c r="I40" s="27"/>
      <c r="J40" s="27"/>
      <c r="K40" s="27"/>
    </row>
    <row r="41" spans="2:19" x14ac:dyDescent="0.45">
      <c r="B41" s="11"/>
      <c r="C41" s="314"/>
      <c r="D41" s="314"/>
      <c r="E41" s="314"/>
      <c r="F41" s="314"/>
      <c r="G41" s="314"/>
      <c r="H41" s="314"/>
      <c r="I41" s="314"/>
      <c r="J41" s="314"/>
      <c r="K41" s="314"/>
      <c r="L41" s="10"/>
      <c r="M41" s="10"/>
      <c r="N41" s="10"/>
      <c r="O41" s="10"/>
      <c r="P41" s="507"/>
      <c r="Q41" s="507"/>
      <c r="R41" s="507"/>
      <c r="S41" s="416"/>
    </row>
    <row r="42" spans="2:19" ht="28.5" customHeight="1" thickBot="1" x14ac:dyDescent="0.5">
      <c r="B42" s="9"/>
      <c r="C42" s="2037" t="s">
        <v>2234</v>
      </c>
      <c r="D42" s="2038"/>
      <c r="E42" s="2038"/>
      <c r="F42" s="68"/>
      <c r="G42" s="68"/>
      <c r="H42" s="68"/>
      <c r="I42" s="68"/>
      <c r="S42" s="62"/>
    </row>
    <row r="43" spans="2:19" ht="30.75" customHeight="1" x14ac:dyDescent="0.45">
      <c r="B43" s="9"/>
      <c r="C43" s="2010" t="s">
        <v>1951</v>
      </c>
      <c r="D43" s="2011"/>
      <c r="E43" s="2011"/>
      <c r="F43" s="2011"/>
      <c r="G43" s="2011"/>
      <c r="H43" s="2011"/>
      <c r="I43" s="2012"/>
      <c r="S43" s="62"/>
    </row>
    <row r="44" spans="2:19" ht="72" customHeight="1" x14ac:dyDescent="0.45">
      <c r="B44" s="9"/>
      <c r="C44" s="2013" t="s">
        <v>2230</v>
      </c>
      <c r="D44" s="2014"/>
      <c r="E44" s="2014"/>
      <c r="F44" s="2015" t="s">
        <v>2231</v>
      </c>
      <c r="G44" s="2015"/>
      <c r="H44" s="2016" t="s">
        <v>2232</v>
      </c>
      <c r="I44" s="2017"/>
      <c r="S44" s="62"/>
    </row>
    <row r="45" spans="2:19" ht="25.5" customHeight="1" thickBot="1" x14ac:dyDescent="0.5">
      <c r="B45" s="9"/>
      <c r="C45" s="2063" t="s">
        <v>3133</v>
      </c>
      <c r="D45" s="2064"/>
      <c r="E45" s="2064"/>
      <c r="F45" s="2065" t="s">
        <v>3134</v>
      </c>
      <c r="G45" s="2065"/>
      <c r="H45" s="2066" t="s">
        <v>3135</v>
      </c>
      <c r="I45" s="2067"/>
      <c r="S45" s="62"/>
    </row>
    <row r="46" spans="2:19" ht="36" customHeight="1" thickBot="1" x14ac:dyDescent="0.5">
      <c r="B46" s="9"/>
      <c r="S46" s="62"/>
    </row>
    <row r="47" spans="2:19" ht="32.1" customHeight="1" x14ac:dyDescent="0.45">
      <c r="B47" s="9"/>
      <c r="C47" s="2039" t="s">
        <v>1953</v>
      </c>
      <c r="D47" s="2040"/>
      <c r="E47" s="2040"/>
      <c r="F47" s="2041"/>
      <c r="G47" s="2042" t="s">
        <v>1954</v>
      </c>
      <c r="H47" s="2043"/>
      <c r="I47" s="2043"/>
      <c r="J47" s="2044"/>
      <c r="K47" s="2048" t="s">
        <v>1955</v>
      </c>
      <c r="L47" s="2049"/>
      <c r="M47" s="2050"/>
      <c r="S47" s="62"/>
    </row>
    <row r="48" spans="2:19" ht="30" customHeight="1" x14ac:dyDescent="0.45">
      <c r="B48" s="9"/>
      <c r="C48" s="2045" t="s">
        <v>1974</v>
      </c>
      <c r="D48" s="2046"/>
      <c r="E48" s="2046"/>
      <c r="F48" s="2047"/>
      <c r="G48" s="2045" t="s">
        <v>1974</v>
      </c>
      <c r="H48" s="2046"/>
      <c r="I48" s="2046"/>
      <c r="J48" s="2047"/>
      <c r="K48" s="2051" t="s">
        <v>1974</v>
      </c>
      <c r="L48" s="2052"/>
      <c r="M48" s="2053"/>
      <c r="S48" s="62"/>
    </row>
    <row r="49" spans="2:19" ht="48.75" customHeight="1" x14ac:dyDescent="0.45">
      <c r="B49" s="9"/>
      <c r="C49" s="2054" t="s">
        <v>1091</v>
      </c>
      <c r="D49" s="809"/>
      <c r="E49" s="809" t="s">
        <v>1973</v>
      </c>
      <c r="F49" s="826"/>
      <c r="G49" s="2054" t="s">
        <v>1091</v>
      </c>
      <c r="H49" s="809"/>
      <c r="I49" s="809"/>
      <c r="J49" s="418" t="s">
        <v>2233</v>
      </c>
      <c r="K49" s="420" t="s">
        <v>1091</v>
      </c>
      <c r="L49" s="916" t="s">
        <v>2233</v>
      </c>
      <c r="M49" s="961"/>
      <c r="S49" s="62"/>
    </row>
    <row r="50" spans="2:19" ht="35.25" customHeight="1" x14ac:dyDescent="0.45">
      <c r="B50" s="9"/>
      <c r="C50" s="2054" t="s">
        <v>215</v>
      </c>
      <c r="D50" s="809"/>
      <c r="E50" s="809" t="s">
        <v>4</v>
      </c>
      <c r="F50" s="826"/>
      <c r="G50" s="2055" t="s">
        <v>1134</v>
      </c>
      <c r="H50" s="1709"/>
      <c r="I50" s="1709"/>
      <c r="J50" s="418" t="s">
        <v>16</v>
      </c>
      <c r="K50" s="422" t="s">
        <v>1134</v>
      </c>
      <c r="L50" s="916" t="s">
        <v>1244</v>
      </c>
      <c r="M50" s="961"/>
      <c r="S50" s="62"/>
    </row>
    <row r="51" spans="2:19" x14ac:dyDescent="0.45">
      <c r="B51" s="9"/>
      <c r="C51" s="415"/>
      <c r="D51" s="2001" t="s">
        <v>1948</v>
      </c>
      <c r="E51" s="2001"/>
      <c r="F51" s="2002"/>
      <c r="G51" s="462"/>
      <c r="H51" s="2059" t="s">
        <v>1949</v>
      </c>
      <c r="I51" s="2059"/>
      <c r="J51" s="2060"/>
      <c r="K51" s="419"/>
      <c r="L51" s="2076" t="s">
        <v>1949</v>
      </c>
      <c r="M51" s="2077"/>
      <c r="S51" s="62"/>
    </row>
    <row r="52" spans="2:19" ht="47.25" customHeight="1" x14ac:dyDescent="0.45">
      <c r="B52" s="9"/>
      <c r="C52" s="2054" t="s">
        <v>1316</v>
      </c>
      <c r="D52" s="809"/>
      <c r="E52" s="809" t="s">
        <v>4</v>
      </c>
      <c r="F52" s="826"/>
      <c r="G52" s="2054" t="s">
        <v>1320</v>
      </c>
      <c r="H52" s="809"/>
      <c r="I52" s="809"/>
      <c r="J52" s="418" t="s">
        <v>5</v>
      </c>
      <c r="K52" s="420" t="s">
        <v>1320</v>
      </c>
      <c r="L52" s="916" t="s">
        <v>1375</v>
      </c>
      <c r="M52" s="961"/>
      <c r="S52" s="62"/>
    </row>
    <row r="53" spans="2:19" x14ac:dyDescent="0.45">
      <c r="B53" s="9"/>
      <c r="C53" s="415"/>
      <c r="D53" s="2001" t="s">
        <v>1948</v>
      </c>
      <c r="E53" s="2001"/>
      <c r="F53" s="2002"/>
      <c r="G53" s="415"/>
      <c r="H53" s="2059" t="s">
        <v>1949</v>
      </c>
      <c r="I53" s="2059"/>
      <c r="J53" s="2060"/>
      <c r="K53" s="515"/>
      <c r="L53" s="2076" t="s">
        <v>1949</v>
      </c>
      <c r="M53" s="2077"/>
      <c r="S53" s="62"/>
    </row>
    <row r="54" spans="2:19" ht="35.25" customHeight="1" x14ac:dyDescent="0.45">
      <c r="B54" s="9"/>
      <c r="C54" s="2054" t="s">
        <v>1317</v>
      </c>
      <c r="D54" s="809"/>
      <c r="E54" s="809" t="s">
        <v>4</v>
      </c>
      <c r="F54" s="826"/>
      <c r="G54" s="2054" t="s">
        <v>1316</v>
      </c>
      <c r="H54" s="809"/>
      <c r="I54" s="809"/>
      <c r="J54" s="418" t="s">
        <v>5</v>
      </c>
      <c r="K54" s="420" t="s">
        <v>1316</v>
      </c>
      <c r="L54" s="916" t="s">
        <v>1375</v>
      </c>
      <c r="M54" s="961"/>
      <c r="S54" s="62"/>
    </row>
    <row r="55" spans="2:19" x14ac:dyDescent="0.45">
      <c r="B55" s="9"/>
      <c r="C55" s="415"/>
      <c r="D55" s="2001" t="s">
        <v>1948</v>
      </c>
      <c r="E55" s="2001"/>
      <c r="F55" s="2002"/>
      <c r="G55" s="415"/>
      <c r="H55" s="2059" t="s">
        <v>1949</v>
      </c>
      <c r="I55" s="2059"/>
      <c r="J55" s="2060"/>
      <c r="K55" s="515"/>
      <c r="L55" s="2076" t="s">
        <v>1949</v>
      </c>
      <c r="M55" s="2077"/>
      <c r="S55" s="62"/>
    </row>
    <row r="56" spans="2:19" ht="36.75" customHeight="1" thickBot="1" x14ac:dyDescent="0.5">
      <c r="B56" s="9"/>
      <c r="C56" s="2058" t="s">
        <v>1319</v>
      </c>
      <c r="D56" s="956"/>
      <c r="E56" s="956" t="s">
        <v>15</v>
      </c>
      <c r="F56" s="957"/>
      <c r="G56" s="2054" t="s">
        <v>1317</v>
      </c>
      <c r="H56" s="809"/>
      <c r="I56" s="809"/>
      <c r="J56" s="418" t="s">
        <v>5</v>
      </c>
      <c r="K56" s="420" t="s">
        <v>1317</v>
      </c>
      <c r="L56" s="916" t="s">
        <v>1375</v>
      </c>
      <c r="M56" s="961"/>
      <c r="S56" s="62"/>
    </row>
    <row r="57" spans="2:19" x14ac:dyDescent="0.45">
      <c r="B57" s="9"/>
      <c r="G57" s="415"/>
      <c r="H57" s="2059" t="s">
        <v>1949</v>
      </c>
      <c r="I57" s="2059"/>
      <c r="J57" s="2060"/>
      <c r="K57" s="515"/>
      <c r="L57" s="2076" t="s">
        <v>1949</v>
      </c>
      <c r="M57" s="2077"/>
      <c r="S57" s="62"/>
    </row>
    <row r="58" spans="2:19" ht="34.5" customHeight="1" x14ac:dyDescent="0.45">
      <c r="B58" s="9"/>
      <c r="G58" s="2054" t="s">
        <v>1318</v>
      </c>
      <c r="H58" s="809"/>
      <c r="I58" s="809"/>
      <c r="J58" s="514" t="s">
        <v>1377</v>
      </c>
      <c r="K58" s="420" t="s">
        <v>1318</v>
      </c>
      <c r="L58" s="791" t="s">
        <v>1378</v>
      </c>
      <c r="M58" s="2075"/>
      <c r="S58" s="62"/>
    </row>
    <row r="59" spans="2:19" x14ac:dyDescent="0.45">
      <c r="B59" s="9"/>
      <c r="C59" s="27"/>
      <c r="D59" s="27"/>
      <c r="E59" s="27"/>
      <c r="F59" s="27"/>
      <c r="G59" s="415"/>
      <c r="H59" s="2059" t="s">
        <v>1949</v>
      </c>
      <c r="I59" s="2059"/>
      <c r="J59" s="2060"/>
      <c r="K59" s="515"/>
      <c r="L59" s="2076" t="s">
        <v>1949</v>
      </c>
      <c r="M59" s="2077"/>
      <c r="S59" s="62"/>
    </row>
    <row r="60" spans="2:19" ht="37.5" customHeight="1" x14ac:dyDescent="0.45">
      <c r="B60" s="9"/>
      <c r="G60" s="2054" t="s">
        <v>1321</v>
      </c>
      <c r="H60" s="809"/>
      <c r="I60" s="809"/>
      <c r="J60" s="463" t="s">
        <v>17</v>
      </c>
      <c r="K60" s="420" t="s">
        <v>1321</v>
      </c>
      <c r="L60" s="1866" t="s">
        <v>1376</v>
      </c>
      <c r="M60" s="1867"/>
      <c r="S60" s="62"/>
    </row>
    <row r="61" spans="2:19" ht="18.75" customHeight="1" x14ac:dyDescent="0.45">
      <c r="B61" s="9"/>
      <c r="C61" s="1129"/>
      <c r="D61" s="1129"/>
      <c r="E61" s="1129"/>
      <c r="F61" s="1129"/>
      <c r="G61" s="2061" t="s">
        <v>1952</v>
      </c>
      <c r="H61" s="2001"/>
      <c r="I61" s="2001"/>
      <c r="J61" s="2002"/>
      <c r="K61" s="2074" t="s">
        <v>1949</v>
      </c>
      <c r="L61" s="1984"/>
      <c r="M61" s="1985"/>
      <c r="S61" s="62"/>
    </row>
    <row r="62" spans="2:19" ht="30.75" thickBot="1" x14ac:dyDescent="0.5">
      <c r="B62" s="9"/>
      <c r="C62" s="27"/>
      <c r="D62" s="27"/>
      <c r="E62" s="27"/>
      <c r="F62" s="27"/>
      <c r="G62" s="2062" t="s">
        <v>1258</v>
      </c>
      <c r="H62" s="1516"/>
      <c r="I62" s="1516"/>
      <c r="J62" s="421" t="s">
        <v>1674</v>
      </c>
      <c r="K62" s="423" t="s">
        <v>1258</v>
      </c>
      <c r="L62" s="956" t="s">
        <v>38</v>
      </c>
      <c r="M62" s="957"/>
      <c r="S62" s="62"/>
    </row>
    <row r="63" spans="2:19" ht="21.75" customHeight="1" x14ac:dyDescent="0.45">
      <c r="B63" s="9"/>
      <c r="C63" s="27"/>
      <c r="D63" s="27"/>
      <c r="E63" s="27"/>
      <c r="F63" s="27"/>
      <c r="G63" s="27"/>
      <c r="H63" s="27"/>
      <c r="I63" s="27"/>
      <c r="J63" s="27"/>
      <c r="K63" s="374"/>
      <c r="L63" s="323"/>
      <c r="M63" s="323"/>
      <c r="S63" s="62"/>
    </row>
    <row r="64" spans="2:19" ht="69" customHeight="1" x14ac:dyDescent="0.45">
      <c r="B64" s="9"/>
      <c r="C64" s="2068" t="s">
        <v>1956</v>
      </c>
      <c r="D64" s="2069"/>
      <c r="E64" s="2069"/>
      <c r="F64" s="2070"/>
      <c r="G64" s="2068" t="s">
        <v>1957</v>
      </c>
      <c r="H64" s="2069"/>
      <c r="I64" s="2069"/>
      <c r="J64" s="2070"/>
      <c r="K64" s="2071" t="s">
        <v>1958</v>
      </c>
      <c r="L64" s="2072"/>
      <c r="M64" s="2073"/>
      <c r="N64" s="384"/>
      <c r="S64" s="62"/>
    </row>
    <row r="65" spans="2:19" x14ac:dyDescent="0.45">
      <c r="B65" s="64"/>
      <c r="C65" s="417"/>
      <c r="D65" s="417"/>
      <c r="E65" s="417"/>
      <c r="F65" s="417"/>
      <c r="G65" s="417"/>
      <c r="H65" s="417"/>
      <c r="I65" s="417"/>
      <c r="J65" s="417"/>
      <c r="K65" s="417"/>
      <c r="L65" s="8"/>
      <c r="M65" s="8"/>
      <c r="N65" s="8"/>
      <c r="O65" s="8"/>
      <c r="P65" s="8"/>
      <c r="Q65" s="8"/>
      <c r="R65" s="8"/>
      <c r="S65" s="63"/>
    </row>
    <row r="66" spans="2:19" x14ac:dyDescent="0.45">
      <c r="C66" s="27"/>
      <c r="D66" s="27"/>
      <c r="E66" s="27"/>
      <c r="F66" s="27"/>
      <c r="G66" s="27"/>
      <c r="H66" s="27"/>
      <c r="I66" s="27"/>
      <c r="J66" s="27"/>
      <c r="K66" s="27"/>
    </row>
    <row r="67" spans="2:19" ht="9" customHeight="1" x14ac:dyDescent="0.45">
      <c r="B67" s="11"/>
      <c r="C67" s="314"/>
      <c r="D67" s="314"/>
      <c r="E67" s="314"/>
      <c r="F67" s="314"/>
      <c r="G67" s="314"/>
      <c r="H67" s="314"/>
      <c r="I67" s="314"/>
      <c r="J67" s="314"/>
      <c r="K67" s="314"/>
      <c r="L67" s="10"/>
      <c r="M67" s="10"/>
      <c r="N67" s="10"/>
      <c r="O67" s="10"/>
      <c r="P67" s="507"/>
      <c r="Q67" s="507"/>
      <c r="R67" s="507"/>
      <c r="S67" s="416"/>
    </row>
    <row r="68" spans="2:19" ht="29.1" customHeight="1" x14ac:dyDescent="0.45">
      <c r="B68" s="9"/>
      <c r="C68" s="2056" t="s">
        <v>1968</v>
      </c>
      <c r="D68" s="2057"/>
      <c r="E68" s="2057"/>
      <c r="F68" s="2057"/>
      <c r="G68" s="2057"/>
      <c r="H68" s="2057"/>
      <c r="I68" s="2057"/>
      <c r="J68" s="2057"/>
      <c r="K68" s="2057"/>
      <c r="L68" s="2057"/>
      <c r="M68" s="2057"/>
      <c r="S68" s="62"/>
    </row>
    <row r="69" spans="2:19" ht="6.75" customHeight="1" x14ac:dyDescent="0.45">
      <c r="B69" s="9"/>
      <c r="C69" s="432"/>
      <c r="D69" s="433"/>
      <c r="E69" s="433"/>
      <c r="F69" s="433"/>
      <c r="G69" s="433"/>
      <c r="H69" s="433"/>
      <c r="I69" s="433"/>
      <c r="J69" s="433"/>
      <c r="K69" s="433"/>
      <c r="L69" s="433"/>
      <c r="M69" s="433"/>
      <c r="S69" s="62"/>
    </row>
    <row r="70" spans="2:19" ht="74.25" x14ac:dyDescent="0.45">
      <c r="B70" s="9"/>
      <c r="C70" s="424" t="s">
        <v>1959</v>
      </c>
      <c r="D70" s="434" t="s">
        <v>1960</v>
      </c>
      <c r="E70" s="434" t="s">
        <v>1961</v>
      </c>
      <c r="F70" s="424" t="s">
        <v>1962</v>
      </c>
      <c r="G70" s="424" t="s">
        <v>2251</v>
      </c>
      <c r="H70" s="424" t="s">
        <v>1963</v>
      </c>
      <c r="I70" s="424" t="s">
        <v>1964</v>
      </c>
      <c r="J70" s="424" t="s">
        <v>1965</v>
      </c>
      <c r="K70" s="424" t="s">
        <v>1966</v>
      </c>
      <c r="L70" s="424" t="s">
        <v>1967</v>
      </c>
      <c r="M70" s="425"/>
      <c r="S70" s="62"/>
    </row>
    <row r="71" spans="2:19" x14ac:dyDescent="0.45">
      <c r="B71" s="9"/>
      <c r="C71" s="426">
        <v>111</v>
      </c>
      <c r="D71" s="427">
        <v>41896</v>
      </c>
      <c r="E71" s="427">
        <v>41912</v>
      </c>
      <c r="F71" s="428" t="s">
        <v>9</v>
      </c>
      <c r="G71" s="429">
        <v>1</v>
      </c>
      <c r="H71" s="438">
        <f>E71-D71</f>
        <v>16</v>
      </c>
      <c r="I71" s="396">
        <v>0</v>
      </c>
      <c r="J71" s="429">
        <v>18</v>
      </c>
      <c r="K71" s="439">
        <v>1</v>
      </c>
      <c r="L71" s="439">
        <v>1</v>
      </c>
      <c r="M71" s="437"/>
      <c r="S71" s="62"/>
    </row>
    <row r="72" spans="2:19" x14ac:dyDescent="0.45">
      <c r="B72" s="9"/>
      <c r="C72" s="426">
        <v>112</v>
      </c>
      <c r="D72" s="427">
        <v>41601</v>
      </c>
      <c r="E72" s="427">
        <v>41639</v>
      </c>
      <c r="F72" s="428" t="s">
        <v>9</v>
      </c>
      <c r="G72" s="429">
        <v>2</v>
      </c>
      <c r="H72" s="438">
        <f t="shared" ref="H72:H88" si="0">E72-D72</f>
        <v>38</v>
      </c>
      <c r="I72" s="396">
        <v>0</v>
      </c>
      <c r="J72" s="429">
        <v>17</v>
      </c>
      <c r="K72" s="439">
        <v>1</v>
      </c>
      <c r="L72" s="439">
        <v>1</v>
      </c>
      <c r="M72" s="437"/>
      <c r="S72" s="62"/>
    </row>
    <row r="73" spans="2:19" x14ac:dyDescent="0.45">
      <c r="B73" s="9"/>
      <c r="C73" s="426">
        <v>113</v>
      </c>
      <c r="D73" s="427">
        <v>41776</v>
      </c>
      <c r="E73" s="427">
        <v>41816</v>
      </c>
      <c r="F73" s="430" t="s">
        <v>2</v>
      </c>
      <c r="G73" s="429">
        <v>3</v>
      </c>
      <c r="H73" s="438">
        <f t="shared" si="0"/>
        <v>40</v>
      </c>
      <c r="I73" s="429">
        <v>1</v>
      </c>
      <c r="J73" s="429">
        <v>16</v>
      </c>
      <c r="K73" s="439">
        <f>(J73-I73)/J73</f>
        <v>0.9375</v>
      </c>
      <c r="L73" s="439">
        <f>PRODUCT(K71:K73)</f>
        <v>0.9375</v>
      </c>
      <c r="M73" s="437"/>
      <c r="S73" s="62"/>
    </row>
    <row r="74" spans="2:19" x14ac:dyDescent="0.45">
      <c r="B74" s="9"/>
      <c r="C74" s="426">
        <v>114</v>
      </c>
      <c r="D74" s="427">
        <v>40974</v>
      </c>
      <c r="E74" s="427">
        <v>41019</v>
      </c>
      <c r="F74" s="430" t="s">
        <v>2</v>
      </c>
      <c r="G74" s="429">
        <v>4</v>
      </c>
      <c r="H74" s="438">
        <f t="shared" si="0"/>
        <v>45</v>
      </c>
      <c r="I74" s="429">
        <v>1</v>
      </c>
      <c r="J74" s="429">
        <v>15</v>
      </c>
      <c r="K74" s="439">
        <f t="shared" ref="K74:K88" si="1">(J74-I74)/J74</f>
        <v>0.93333333333333335</v>
      </c>
      <c r="L74" s="439">
        <f>PRODUCT(K71:K74)</f>
        <v>0.875</v>
      </c>
      <c r="M74" s="437"/>
      <c r="S74" s="62"/>
    </row>
    <row r="75" spans="2:19" x14ac:dyDescent="0.45">
      <c r="B75" s="9"/>
      <c r="C75" s="426">
        <v>115</v>
      </c>
      <c r="D75" s="427">
        <v>41291</v>
      </c>
      <c r="E75" s="427">
        <v>41348</v>
      </c>
      <c r="F75" s="431" t="s">
        <v>10</v>
      </c>
      <c r="G75" s="424">
        <v>5</v>
      </c>
      <c r="H75" s="438">
        <f t="shared" si="0"/>
        <v>57</v>
      </c>
      <c r="I75" s="547">
        <v>1</v>
      </c>
      <c r="J75" s="547">
        <v>14</v>
      </c>
      <c r="K75" s="548">
        <f t="shared" si="1"/>
        <v>0.9285714285714286</v>
      </c>
      <c r="L75" s="548">
        <f>PRODUCT(K71:K75)</f>
        <v>0.8125</v>
      </c>
      <c r="M75" s="437"/>
      <c r="S75" s="62"/>
    </row>
    <row r="76" spans="2:19" x14ac:dyDescent="0.45">
      <c r="B76" s="9"/>
      <c r="C76" s="426">
        <v>116</v>
      </c>
      <c r="D76" s="427">
        <v>40808</v>
      </c>
      <c r="E76" s="427">
        <v>40890</v>
      </c>
      <c r="F76" s="431" t="s">
        <v>10</v>
      </c>
      <c r="G76" s="424">
        <v>6</v>
      </c>
      <c r="H76" s="438">
        <f t="shared" si="0"/>
        <v>82</v>
      </c>
      <c r="I76" s="547">
        <v>1</v>
      </c>
      <c r="J76" s="547">
        <v>13</v>
      </c>
      <c r="K76" s="548">
        <f t="shared" si="1"/>
        <v>0.92307692307692313</v>
      </c>
      <c r="L76" s="548">
        <f>PRODUCT(K71:K76)</f>
        <v>0.75</v>
      </c>
      <c r="M76" s="437"/>
      <c r="S76" s="62"/>
    </row>
    <row r="77" spans="2:19" x14ac:dyDescent="0.45">
      <c r="B77" s="9"/>
      <c r="C77" s="426">
        <v>117</v>
      </c>
      <c r="D77" s="427">
        <v>41185</v>
      </c>
      <c r="E77" s="427">
        <v>41286</v>
      </c>
      <c r="F77" s="431" t="s">
        <v>10</v>
      </c>
      <c r="G77" s="424">
        <v>7</v>
      </c>
      <c r="H77" s="438">
        <f t="shared" si="0"/>
        <v>101</v>
      </c>
      <c r="I77" s="547">
        <v>1</v>
      </c>
      <c r="J77" s="547">
        <v>12</v>
      </c>
      <c r="K77" s="548">
        <f t="shared" si="1"/>
        <v>0.91666666666666663</v>
      </c>
      <c r="L77" s="548">
        <f>PRODUCT(K71:K77)</f>
        <v>0.6875</v>
      </c>
      <c r="M77" s="437"/>
      <c r="S77" s="62"/>
    </row>
    <row r="78" spans="2:19" x14ac:dyDescent="0.45">
      <c r="B78" s="9"/>
      <c r="C78" s="426">
        <v>121</v>
      </c>
      <c r="D78" s="427">
        <v>41014</v>
      </c>
      <c r="E78" s="427">
        <v>41164</v>
      </c>
      <c r="F78" s="428" t="s">
        <v>9</v>
      </c>
      <c r="G78" s="424">
        <v>8</v>
      </c>
      <c r="H78" s="438">
        <f t="shared" si="0"/>
        <v>150</v>
      </c>
      <c r="I78" s="549">
        <v>0</v>
      </c>
      <c r="J78" s="547">
        <v>11</v>
      </c>
      <c r="K78" s="548">
        <f t="shared" si="1"/>
        <v>1</v>
      </c>
      <c r="L78" s="548">
        <f>PRODUCT(K71:K78)</f>
        <v>0.6875</v>
      </c>
      <c r="M78" s="437"/>
      <c r="S78" s="62"/>
    </row>
    <row r="79" spans="2:19" x14ac:dyDescent="0.45">
      <c r="B79" s="9"/>
      <c r="C79" s="426">
        <v>122</v>
      </c>
      <c r="D79" s="427">
        <v>40743</v>
      </c>
      <c r="E79" s="427">
        <v>40904</v>
      </c>
      <c r="F79" s="430" t="s">
        <v>2</v>
      </c>
      <c r="G79" s="424">
        <v>9</v>
      </c>
      <c r="H79" s="438">
        <f t="shared" si="0"/>
        <v>161</v>
      </c>
      <c r="I79" s="549">
        <v>1</v>
      </c>
      <c r="J79" s="547">
        <v>10</v>
      </c>
      <c r="K79" s="548">
        <f t="shared" si="1"/>
        <v>0.9</v>
      </c>
      <c r="L79" s="548">
        <f>PRODUCT(K71:K79)</f>
        <v>0.61875000000000002</v>
      </c>
      <c r="M79" s="437"/>
      <c r="S79" s="62"/>
    </row>
    <row r="80" spans="2:19" x14ac:dyDescent="0.45">
      <c r="B80" s="9"/>
      <c r="C80" s="426">
        <v>123</v>
      </c>
      <c r="D80" s="427">
        <v>40383</v>
      </c>
      <c r="E80" s="427">
        <v>40561</v>
      </c>
      <c r="F80" s="428" t="s">
        <v>9</v>
      </c>
      <c r="G80" s="424">
        <v>10</v>
      </c>
      <c r="H80" s="438">
        <f t="shared" si="0"/>
        <v>178</v>
      </c>
      <c r="I80" s="396">
        <v>0</v>
      </c>
      <c r="J80" s="429">
        <v>9</v>
      </c>
      <c r="K80" s="439">
        <f t="shared" si="1"/>
        <v>1</v>
      </c>
      <c r="L80" s="439">
        <f>PRODUCT(K71:K80)</f>
        <v>0.61875000000000002</v>
      </c>
      <c r="M80" s="437"/>
      <c r="S80" s="62"/>
    </row>
    <row r="81" spans="2:19" x14ac:dyDescent="0.45">
      <c r="B81" s="9"/>
      <c r="C81" s="426">
        <v>124</v>
      </c>
      <c r="D81" s="427">
        <v>40511</v>
      </c>
      <c r="E81" s="427">
        <v>40710</v>
      </c>
      <c r="F81" s="428" t="s">
        <v>9</v>
      </c>
      <c r="G81" s="424">
        <v>11</v>
      </c>
      <c r="H81" s="438">
        <f t="shared" si="0"/>
        <v>199</v>
      </c>
      <c r="I81" s="396">
        <v>0</v>
      </c>
      <c r="J81" s="429">
        <v>8</v>
      </c>
      <c r="K81" s="439">
        <f t="shared" si="1"/>
        <v>1</v>
      </c>
      <c r="L81" s="439">
        <f>PRODUCT(K71:K81)</f>
        <v>0.61875000000000002</v>
      </c>
      <c r="M81" s="437"/>
      <c r="S81" s="62"/>
    </row>
    <row r="82" spans="2:19" x14ac:dyDescent="0.45">
      <c r="B82" s="9"/>
      <c r="C82" s="426">
        <v>125</v>
      </c>
      <c r="D82" s="427">
        <v>41322</v>
      </c>
      <c r="E82" s="427">
        <v>41525</v>
      </c>
      <c r="F82" s="430" t="s">
        <v>2</v>
      </c>
      <c r="G82" s="424">
        <v>12</v>
      </c>
      <c r="H82" s="438">
        <f t="shared" si="0"/>
        <v>203</v>
      </c>
      <c r="I82" s="429">
        <v>1</v>
      </c>
      <c r="J82" s="429">
        <v>7</v>
      </c>
      <c r="K82" s="439">
        <f t="shared" si="1"/>
        <v>0.8571428571428571</v>
      </c>
      <c r="L82" s="439">
        <f>PRODUCT(K71:K82)</f>
        <v>0.53035714285714286</v>
      </c>
      <c r="M82" s="437"/>
      <c r="S82" s="62"/>
    </row>
    <row r="83" spans="2:19" x14ac:dyDescent="0.45">
      <c r="B83" s="9"/>
      <c r="C83" s="426">
        <v>126</v>
      </c>
      <c r="D83" s="436">
        <v>41045</v>
      </c>
      <c r="E83" s="427">
        <v>41276</v>
      </c>
      <c r="F83" s="428" t="s">
        <v>9</v>
      </c>
      <c r="G83" s="424">
        <v>13</v>
      </c>
      <c r="H83" s="438">
        <f t="shared" si="0"/>
        <v>231</v>
      </c>
      <c r="I83" s="435">
        <v>0</v>
      </c>
      <c r="J83" s="435">
        <v>6</v>
      </c>
      <c r="K83" s="439">
        <f t="shared" si="1"/>
        <v>1</v>
      </c>
      <c r="L83" s="439">
        <f>PRODUCT(K71:K83)</f>
        <v>0.53035714285714286</v>
      </c>
      <c r="M83" s="437"/>
      <c r="S83" s="62"/>
    </row>
    <row r="84" spans="2:19" x14ac:dyDescent="0.45">
      <c r="B84" s="9"/>
      <c r="C84" s="426">
        <v>127</v>
      </c>
      <c r="D84" s="436">
        <v>40398</v>
      </c>
      <c r="E84" s="427">
        <v>40648</v>
      </c>
      <c r="F84" s="428" t="s">
        <v>9</v>
      </c>
      <c r="G84" s="424">
        <v>14</v>
      </c>
      <c r="H84" s="438">
        <f t="shared" si="0"/>
        <v>250</v>
      </c>
      <c r="I84" s="435">
        <v>0</v>
      </c>
      <c r="J84" s="435">
        <v>5</v>
      </c>
      <c r="K84" s="439">
        <f t="shared" si="1"/>
        <v>1</v>
      </c>
      <c r="L84" s="439">
        <f>PRODUCT(K71:K84)</f>
        <v>0.53035714285714286</v>
      </c>
      <c r="M84" s="437"/>
      <c r="S84" s="62"/>
    </row>
    <row r="85" spans="2:19" x14ac:dyDescent="0.45">
      <c r="B85" s="9"/>
      <c r="C85" s="426">
        <v>128</v>
      </c>
      <c r="D85" s="436">
        <v>40588</v>
      </c>
      <c r="E85" s="427">
        <v>40853</v>
      </c>
      <c r="F85" s="430" t="s">
        <v>2</v>
      </c>
      <c r="G85" s="424">
        <v>15</v>
      </c>
      <c r="H85" s="438">
        <f t="shared" si="0"/>
        <v>265</v>
      </c>
      <c r="I85" s="435">
        <v>1</v>
      </c>
      <c r="J85" s="435">
        <v>4</v>
      </c>
      <c r="K85" s="439">
        <f t="shared" si="1"/>
        <v>0.75</v>
      </c>
      <c r="L85" s="439">
        <f>PRODUCT(K71:K85)</f>
        <v>0.39776785714285712</v>
      </c>
      <c r="M85" s="437"/>
      <c r="S85" s="62"/>
    </row>
    <row r="86" spans="2:19" x14ac:dyDescent="0.45">
      <c r="B86" s="9"/>
      <c r="C86" s="426">
        <v>129</v>
      </c>
      <c r="D86" s="427">
        <v>40377</v>
      </c>
      <c r="E86" s="427">
        <v>40661</v>
      </c>
      <c r="F86" s="428" t="s">
        <v>9</v>
      </c>
      <c r="G86" s="424">
        <v>16</v>
      </c>
      <c r="H86" s="438">
        <f t="shared" si="0"/>
        <v>284</v>
      </c>
      <c r="I86" s="396">
        <v>0</v>
      </c>
      <c r="J86" s="429">
        <v>3</v>
      </c>
      <c r="K86" s="439">
        <f t="shared" si="1"/>
        <v>1</v>
      </c>
      <c r="L86" s="439">
        <f>PRODUCT(K71:K86)</f>
        <v>0.39776785714285712</v>
      </c>
      <c r="M86" s="437"/>
      <c r="S86" s="62"/>
    </row>
    <row r="87" spans="2:19" x14ac:dyDescent="0.45">
      <c r="B87" s="9"/>
      <c r="C87" s="426">
        <v>130</v>
      </c>
      <c r="D87" s="427">
        <v>40198</v>
      </c>
      <c r="E87" s="427">
        <v>40507</v>
      </c>
      <c r="F87" s="428" t="s">
        <v>9</v>
      </c>
      <c r="G87" s="424">
        <v>17</v>
      </c>
      <c r="H87" s="438">
        <f t="shared" si="0"/>
        <v>309</v>
      </c>
      <c r="I87" s="396">
        <v>0</v>
      </c>
      <c r="J87" s="429">
        <v>2</v>
      </c>
      <c r="K87" s="439">
        <f t="shared" si="1"/>
        <v>1</v>
      </c>
      <c r="L87" s="439">
        <f>PRODUCT(K71:K87)</f>
        <v>0.39776785714285712</v>
      </c>
      <c r="M87" s="437"/>
      <c r="S87" s="62"/>
    </row>
    <row r="88" spans="2:19" x14ac:dyDescent="0.45">
      <c r="B88" s="9"/>
      <c r="C88" s="426">
        <v>131</v>
      </c>
      <c r="D88" s="427">
        <v>39906</v>
      </c>
      <c r="E88" s="427">
        <v>40248</v>
      </c>
      <c r="F88" s="428" t="s">
        <v>9</v>
      </c>
      <c r="G88" s="424">
        <v>18</v>
      </c>
      <c r="H88" s="438">
        <f t="shared" si="0"/>
        <v>342</v>
      </c>
      <c r="I88" s="396">
        <v>0</v>
      </c>
      <c r="J88" s="429">
        <v>1</v>
      </c>
      <c r="K88" s="439">
        <f t="shared" si="1"/>
        <v>1</v>
      </c>
      <c r="L88" s="439">
        <f>PRODUCT(K71:K88)</f>
        <v>0.39776785714285712</v>
      </c>
      <c r="M88" s="437"/>
      <c r="S88" s="62"/>
    </row>
    <row r="89" spans="2:19" x14ac:dyDescent="0.45">
      <c r="B89" s="64"/>
      <c r="C89" s="417"/>
      <c r="D89" s="417"/>
      <c r="E89" s="417"/>
      <c r="F89" s="417"/>
      <c r="G89" s="417"/>
      <c r="H89" s="417"/>
      <c r="I89" s="417"/>
      <c r="J89" s="417"/>
      <c r="K89" s="417"/>
      <c r="L89" s="8"/>
      <c r="M89" s="8"/>
      <c r="N89" s="8"/>
      <c r="O89" s="8"/>
      <c r="P89" s="8"/>
      <c r="Q89" s="8"/>
      <c r="R89" s="8"/>
      <c r="S89" s="63"/>
    </row>
    <row r="90" spans="2:19" x14ac:dyDescent="0.45">
      <c r="C90" s="27"/>
      <c r="D90" s="27"/>
      <c r="E90" s="27"/>
      <c r="F90" s="27"/>
      <c r="G90" s="27"/>
      <c r="H90" s="27"/>
      <c r="I90" s="27"/>
      <c r="J90" s="27"/>
      <c r="K90" s="27"/>
    </row>
    <row r="91" spans="2:19" x14ac:dyDescent="0.45">
      <c r="B91" s="11"/>
      <c r="C91" s="314"/>
      <c r="D91" s="314"/>
      <c r="E91" s="314"/>
      <c r="F91" s="314"/>
      <c r="G91" s="314"/>
      <c r="H91" s="314"/>
      <c r="I91" s="314"/>
      <c r="J91" s="314"/>
      <c r="K91" s="314"/>
      <c r="L91" s="10"/>
      <c r="M91" s="10"/>
      <c r="N91" s="10"/>
      <c r="O91" s="10"/>
      <c r="P91" s="507"/>
      <c r="Q91" s="507"/>
      <c r="R91" s="507"/>
      <c r="S91" s="416"/>
    </row>
    <row r="92" spans="2:19" ht="29.1" customHeight="1" x14ac:dyDescent="0.45">
      <c r="B92" s="9"/>
      <c r="C92" s="2056" t="s">
        <v>1969</v>
      </c>
      <c r="D92" s="2057"/>
      <c r="E92" s="2057"/>
      <c r="F92" s="2057"/>
      <c r="G92" s="2057"/>
      <c r="H92" s="2057"/>
      <c r="I92" s="2057"/>
      <c r="J92" s="2057"/>
      <c r="K92" s="2057"/>
      <c r="L92" s="2057"/>
      <c r="M92" s="2057"/>
      <c r="S92" s="62"/>
    </row>
    <row r="93" spans="2:19" x14ac:dyDescent="0.45">
      <c r="B93" s="9"/>
      <c r="C93" s="27"/>
      <c r="D93" s="27"/>
      <c r="E93" s="27"/>
      <c r="F93" s="27"/>
      <c r="G93" s="27"/>
      <c r="H93" s="27"/>
      <c r="I93" s="27"/>
      <c r="J93" s="27"/>
      <c r="K93" s="27"/>
      <c r="S93" s="62"/>
    </row>
    <row r="94" spans="2:19" x14ac:dyDescent="0.45">
      <c r="B94" s="9"/>
      <c r="C94" s="27"/>
      <c r="D94" s="27"/>
      <c r="E94" s="27"/>
      <c r="F94" s="27"/>
      <c r="G94" s="27"/>
      <c r="H94" s="27"/>
      <c r="I94" s="27"/>
      <c r="J94" s="27"/>
      <c r="K94" s="27"/>
      <c r="S94" s="62"/>
    </row>
    <row r="95" spans="2:19" x14ac:dyDescent="0.45">
      <c r="B95" s="9"/>
      <c r="C95" s="27"/>
      <c r="D95" s="27"/>
      <c r="E95" s="27"/>
      <c r="F95" s="27"/>
      <c r="G95" s="27"/>
      <c r="H95" s="27"/>
      <c r="I95" s="27"/>
      <c r="J95" s="27"/>
      <c r="K95" s="27"/>
      <c r="S95" s="62"/>
    </row>
    <row r="96" spans="2:19" x14ac:dyDescent="0.45">
      <c r="B96" s="9"/>
      <c r="C96" s="27"/>
      <c r="D96" s="27"/>
      <c r="E96" s="27"/>
      <c r="F96" s="27"/>
      <c r="G96" s="27"/>
      <c r="H96" s="27"/>
      <c r="I96" s="27"/>
      <c r="J96" s="27"/>
      <c r="K96" s="27"/>
      <c r="S96" s="62"/>
    </row>
    <row r="97" spans="2:19" x14ac:dyDescent="0.45">
      <c r="B97" s="9"/>
      <c r="C97" s="27"/>
      <c r="D97" s="27"/>
      <c r="E97" s="27"/>
      <c r="F97" s="27"/>
      <c r="G97" s="27"/>
      <c r="H97" s="27"/>
      <c r="I97" s="27"/>
      <c r="J97" s="27"/>
      <c r="K97" s="27"/>
      <c r="S97" s="62"/>
    </row>
    <row r="98" spans="2:19" x14ac:dyDescent="0.45">
      <c r="B98" s="9"/>
      <c r="C98" s="27"/>
      <c r="D98" s="27"/>
      <c r="E98" s="27"/>
      <c r="F98" s="27"/>
      <c r="G98" s="27"/>
      <c r="H98" s="27"/>
      <c r="I98" s="27"/>
      <c r="J98" s="27"/>
      <c r="K98" s="27"/>
      <c r="S98" s="62"/>
    </row>
    <row r="99" spans="2:19" x14ac:dyDescent="0.45">
      <c r="B99" s="9"/>
      <c r="C99" s="27"/>
      <c r="D99" s="27"/>
      <c r="E99" s="27"/>
      <c r="F99" s="27"/>
      <c r="G99" s="27"/>
      <c r="H99" s="27"/>
      <c r="I99" s="27"/>
      <c r="J99" s="27"/>
      <c r="K99" s="27"/>
      <c r="S99" s="62"/>
    </row>
    <row r="100" spans="2:19" x14ac:dyDescent="0.45">
      <c r="B100" s="9"/>
      <c r="C100" s="27"/>
      <c r="D100" s="27"/>
      <c r="E100" s="27"/>
      <c r="F100" s="27"/>
      <c r="G100" s="27"/>
      <c r="H100" s="27"/>
      <c r="I100" s="27"/>
      <c r="J100" s="27"/>
      <c r="K100" s="27"/>
      <c r="S100" s="62"/>
    </row>
    <row r="101" spans="2:19" x14ac:dyDescent="0.45">
      <c r="B101" s="9"/>
      <c r="C101" s="27"/>
      <c r="D101" s="27"/>
      <c r="E101" s="27"/>
      <c r="F101" s="27"/>
      <c r="G101" s="27"/>
      <c r="H101" s="27"/>
      <c r="I101" s="27"/>
      <c r="J101" s="27"/>
      <c r="K101" s="27"/>
      <c r="S101" s="62"/>
    </row>
    <row r="102" spans="2:19" x14ac:dyDescent="0.45">
      <c r="B102" s="9"/>
      <c r="C102" s="27"/>
      <c r="D102" s="27"/>
      <c r="E102" s="27"/>
      <c r="F102" s="27"/>
      <c r="G102" s="27"/>
      <c r="H102" s="27"/>
      <c r="I102" s="27"/>
      <c r="J102" s="27"/>
      <c r="K102" s="27"/>
      <c r="S102" s="62"/>
    </row>
    <row r="103" spans="2:19" x14ac:dyDescent="0.45">
      <c r="B103" s="9"/>
      <c r="C103" s="27"/>
      <c r="D103" s="27"/>
      <c r="E103" s="27"/>
      <c r="F103" s="27"/>
      <c r="G103" s="27"/>
      <c r="H103" s="27"/>
      <c r="I103" s="27"/>
      <c r="J103" s="27"/>
      <c r="K103" s="27"/>
      <c r="S103" s="62"/>
    </row>
    <row r="104" spans="2:19" x14ac:dyDescent="0.45">
      <c r="B104" s="9"/>
      <c r="C104" s="27"/>
      <c r="D104" s="27"/>
      <c r="E104" s="27"/>
      <c r="F104" s="27"/>
      <c r="G104" s="27"/>
      <c r="H104" s="27"/>
      <c r="I104" s="27"/>
      <c r="J104" s="27"/>
      <c r="K104" s="27"/>
      <c r="S104" s="62"/>
    </row>
    <row r="105" spans="2:19" x14ac:dyDescent="0.45">
      <c r="B105" s="9"/>
      <c r="C105" s="27"/>
      <c r="D105" s="27"/>
      <c r="E105" s="27"/>
      <c r="F105" s="27"/>
      <c r="G105" s="27"/>
      <c r="H105" s="27"/>
      <c r="I105" s="27"/>
      <c r="J105" s="27"/>
      <c r="K105" s="27"/>
      <c r="S105" s="62"/>
    </row>
    <row r="106" spans="2:19" x14ac:dyDescent="0.45">
      <c r="B106" s="9"/>
      <c r="C106" s="27"/>
      <c r="D106" s="27"/>
      <c r="E106" s="27"/>
      <c r="F106" s="27"/>
      <c r="G106" s="27"/>
      <c r="H106" s="27"/>
      <c r="I106" s="27"/>
      <c r="J106" s="27"/>
      <c r="K106" s="27"/>
      <c r="S106" s="62"/>
    </row>
    <row r="107" spans="2:19" x14ac:dyDescent="0.45">
      <c r="B107" s="9"/>
      <c r="C107" s="27"/>
      <c r="D107" s="27"/>
      <c r="E107" s="27"/>
      <c r="F107" s="27"/>
      <c r="G107" s="27"/>
      <c r="H107" s="27"/>
      <c r="I107" s="27"/>
      <c r="J107" s="27"/>
      <c r="K107" s="27"/>
      <c r="S107" s="62"/>
    </row>
    <row r="108" spans="2:19" x14ac:dyDescent="0.45">
      <c r="B108" s="9"/>
      <c r="C108" s="27"/>
      <c r="D108" s="27"/>
      <c r="E108" s="27"/>
      <c r="F108" s="27"/>
      <c r="G108" s="27"/>
      <c r="H108" s="27"/>
      <c r="I108" s="27"/>
      <c r="J108" s="27"/>
      <c r="K108" s="27"/>
      <c r="S108" s="62"/>
    </row>
    <row r="109" spans="2:19" x14ac:dyDescent="0.45">
      <c r="B109" s="9"/>
      <c r="C109" s="27"/>
      <c r="D109" s="27"/>
      <c r="E109" s="27"/>
      <c r="F109" s="27"/>
      <c r="G109" s="27"/>
      <c r="H109" s="27"/>
      <c r="I109" s="27"/>
      <c r="J109" s="27"/>
      <c r="K109" s="27"/>
      <c r="S109" s="62"/>
    </row>
    <row r="110" spans="2:19" x14ac:dyDescent="0.45">
      <c r="B110" s="9"/>
      <c r="C110" s="27"/>
      <c r="D110" s="27"/>
      <c r="E110" s="27"/>
      <c r="F110" s="27"/>
      <c r="G110" s="27"/>
      <c r="H110" s="27"/>
      <c r="I110" s="27"/>
      <c r="J110" s="27"/>
      <c r="K110" s="27"/>
      <c r="S110" s="62"/>
    </row>
    <row r="111" spans="2:19" x14ac:dyDescent="0.45">
      <c r="B111" s="9"/>
      <c r="C111" s="27"/>
      <c r="D111" s="27"/>
      <c r="E111" s="27"/>
      <c r="F111" s="27"/>
      <c r="G111" s="27"/>
      <c r="H111" s="27"/>
      <c r="I111" s="27"/>
      <c r="J111" s="27"/>
      <c r="K111" s="27"/>
      <c r="S111" s="62"/>
    </row>
    <row r="112" spans="2:19" x14ac:dyDescent="0.45">
      <c r="B112" s="9"/>
      <c r="C112" s="27"/>
      <c r="D112" s="27"/>
      <c r="E112" s="27"/>
      <c r="F112" s="27"/>
      <c r="G112" s="27"/>
      <c r="H112" s="27"/>
      <c r="I112" s="27"/>
      <c r="J112" s="27"/>
      <c r="K112" s="27"/>
      <c r="S112" s="62"/>
    </row>
    <row r="113" spans="2:19" x14ac:dyDescent="0.45">
      <c r="B113" s="9"/>
      <c r="C113" s="27"/>
      <c r="D113" s="27"/>
      <c r="E113" s="27"/>
      <c r="F113" s="27"/>
      <c r="G113" s="27"/>
      <c r="H113" s="27"/>
      <c r="I113" s="27"/>
      <c r="J113" s="27"/>
      <c r="K113" s="27"/>
      <c r="S113" s="62"/>
    </row>
    <row r="114" spans="2:19" x14ac:dyDescent="0.45">
      <c r="B114" s="9"/>
      <c r="C114" s="27"/>
      <c r="D114" s="27"/>
      <c r="E114" s="27"/>
      <c r="F114" s="27"/>
      <c r="G114" s="27"/>
      <c r="H114" s="27"/>
      <c r="I114" s="27"/>
      <c r="J114" s="27"/>
      <c r="K114" s="27"/>
      <c r="S114" s="62"/>
    </row>
    <row r="115" spans="2:19" x14ac:dyDescent="0.45">
      <c r="B115" s="9"/>
      <c r="C115" s="27"/>
      <c r="D115" s="27"/>
      <c r="E115" s="27"/>
      <c r="F115" s="27"/>
      <c r="G115" s="27"/>
      <c r="H115" s="27"/>
      <c r="I115" s="27"/>
      <c r="J115" s="27"/>
      <c r="K115" s="27"/>
      <c r="S115" s="62"/>
    </row>
    <row r="116" spans="2:19" x14ac:dyDescent="0.45">
      <c r="B116" s="9"/>
      <c r="C116" s="27"/>
      <c r="D116" s="27"/>
      <c r="E116" s="27"/>
      <c r="F116" s="27"/>
      <c r="G116" s="27"/>
      <c r="H116" s="27"/>
      <c r="I116" s="27"/>
      <c r="J116" s="27"/>
      <c r="K116" s="27"/>
      <c r="S116" s="62"/>
    </row>
    <row r="117" spans="2:19" x14ac:dyDescent="0.45">
      <c r="B117" s="9"/>
      <c r="C117" s="27"/>
      <c r="D117" s="27"/>
      <c r="E117" s="27"/>
      <c r="F117" s="27"/>
      <c r="G117" s="27"/>
      <c r="H117" s="27"/>
      <c r="I117" s="27"/>
      <c r="J117" s="27"/>
      <c r="K117" s="27"/>
      <c r="S117" s="62"/>
    </row>
    <row r="118" spans="2:19" x14ac:dyDescent="0.45">
      <c r="B118" s="9"/>
      <c r="C118" s="27"/>
      <c r="D118" s="27"/>
      <c r="E118" s="27"/>
      <c r="F118" s="27"/>
      <c r="G118" s="27"/>
      <c r="H118" s="27"/>
      <c r="I118" s="27"/>
      <c r="J118" s="27"/>
      <c r="K118" s="27"/>
      <c r="S118" s="62"/>
    </row>
    <row r="119" spans="2:19" x14ac:dyDescent="0.45">
      <c r="B119" s="9"/>
      <c r="C119" s="27"/>
      <c r="D119" s="27"/>
      <c r="E119" s="27"/>
      <c r="F119" s="27"/>
      <c r="G119" s="27"/>
      <c r="H119" s="27"/>
      <c r="I119" s="27"/>
      <c r="J119" s="27"/>
      <c r="K119" s="27"/>
      <c r="S119" s="62"/>
    </row>
    <row r="120" spans="2:19" x14ac:dyDescent="0.45">
      <c r="B120" s="9"/>
      <c r="C120" s="27"/>
      <c r="D120" s="27"/>
      <c r="E120" s="27"/>
      <c r="F120" s="27"/>
      <c r="G120" s="27"/>
      <c r="H120" s="27"/>
      <c r="I120" s="27"/>
      <c r="J120" s="27"/>
      <c r="K120" s="27"/>
      <c r="S120" s="62"/>
    </row>
    <row r="121" spans="2:19" x14ac:dyDescent="0.45">
      <c r="B121" s="9"/>
      <c r="C121" s="27"/>
      <c r="D121" s="27"/>
      <c r="E121" s="27"/>
      <c r="F121" s="27"/>
      <c r="G121" s="27"/>
      <c r="H121" s="27"/>
      <c r="I121" s="27"/>
      <c r="J121" s="27"/>
      <c r="K121" s="27"/>
      <c r="S121" s="62"/>
    </row>
    <row r="122" spans="2:19" x14ac:dyDescent="0.45">
      <c r="B122" s="64"/>
      <c r="C122" s="417"/>
      <c r="D122" s="417"/>
      <c r="E122" s="417"/>
      <c r="F122" s="417"/>
      <c r="G122" s="417"/>
      <c r="H122" s="417"/>
      <c r="I122" s="417"/>
      <c r="J122" s="417"/>
      <c r="K122" s="417"/>
      <c r="L122" s="8"/>
      <c r="M122" s="8"/>
      <c r="N122" s="8"/>
      <c r="O122" s="8"/>
      <c r="P122" s="8"/>
      <c r="Q122" s="8"/>
      <c r="R122" s="8"/>
      <c r="S122" s="63"/>
    </row>
    <row r="123" spans="2:19" x14ac:dyDescent="0.45">
      <c r="C123" s="27"/>
      <c r="D123" s="27"/>
      <c r="E123" s="27"/>
      <c r="F123" s="27"/>
      <c r="G123" s="27"/>
      <c r="H123" s="27"/>
      <c r="I123" s="27"/>
      <c r="J123" s="27"/>
      <c r="K123" s="27"/>
    </row>
    <row r="124" spans="2:19" x14ac:dyDescent="0.45">
      <c r="C124" s="27"/>
      <c r="D124" s="27"/>
      <c r="E124" s="27"/>
      <c r="F124" s="27"/>
      <c r="G124" s="27"/>
      <c r="H124" s="27"/>
      <c r="I124" s="27"/>
      <c r="J124" s="27"/>
      <c r="K124" s="27"/>
    </row>
    <row r="125" spans="2:19" x14ac:dyDescent="0.45">
      <c r="C125" s="27"/>
      <c r="D125" s="27"/>
      <c r="E125" s="27"/>
      <c r="F125" s="27"/>
      <c r="G125" s="27"/>
      <c r="H125" s="27"/>
      <c r="I125" s="27"/>
      <c r="J125" s="27"/>
      <c r="K125" s="27"/>
    </row>
    <row r="126" spans="2:19" x14ac:dyDescent="0.45">
      <c r="C126" s="27"/>
      <c r="D126" s="27"/>
      <c r="E126" s="27"/>
      <c r="F126" s="27"/>
      <c r="G126" s="27"/>
      <c r="H126" s="27"/>
      <c r="I126" s="27"/>
      <c r="J126" s="27"/>
      <c r="K126" s="27"/>
    </row>
    <row r="127" spans="2:19" x14ac:dyDescent="0.45">
      <c r="C127" s="27"/>
      <c r="D127" s="27"/>
      <c r="E127" s="27"/>
      <c r="F127" s="27"/>
      <c r="G127" s="27"/>
      <c r="H127" s="27"/>
      <c r="I127" s="27"/>
      <c r="J127" s="27"/>
      <c r="K127" s="27"/>
    </row>
    <row r="128" spans="2:19" x14ac:dyDescent="0.45">
      <c r="C128" s="27"/>
      <c r="D128" s="27"/>
      <c r="E128" s="27"/>
      <c r="F128" s="27"/>
      <c r="G128" s="27"/>
      <c r="H128" s="27"/>
      <c r="I128" s="27"/>
      <c r="J128" s="27"/>
      <c r="K128" s="27"/>
    </row>
    <row r="129" spans="3:11" x14ac:dyDescent="0.45">
      <c r="C129" s="27"/>
      <c r="D129" s="27"/>
      <c r="E129" s="27"/>
      <c r="F129" s="27"/>
      <c r="G129" s="27"/>
      <c r="H129" s="27"/>
      <c r="I129" s="27"/>
      <c r="J129" s="27"/>
      <c r="K129" s="27"/>
    </row>
    <row r="130" spans="3:11" x14ac:dyDescent="0.45">
      <c r="C130" s="27"/>
      <c r="D130" s="27"/>
      <c r="E130" s="27"/>
      <c r="F130" s="27"/>
      <c r="G130" s="27"/>
      <c r="H130" s="27"/>
      <c r="I130" s="27"/>
      <c r="J130" s="27"/>
      <c r="K130" s="27"/>
    </row>
    <row r="131" spans="3:11" x14ac:dyDescent="0.45">
      <c r="C131" s="27"/>
      <c r="D131" s="27"/>
      <c r="E131" s="27"/>
      <c r="F131" s="27"/>
      <c r="G131" s="27"/>
      <c r="H131" s="27"/>
      <c r="I131" s="27"/>
      <c r="J131" s="27"/>
      <c r="K131" s="27"/>
    </row>
    <row r="132" spans="3:11" x14ac:dyDescent="0.45">
      <c r="C132" s="27"/>
      <c r="D132" s="27"/>
      <c r="E132" s="27"/>
      <c r="F132" s="27"/>
      <c r="G132" s="27"/>
      <c r="H132" s="27"/>
      <c r="I132" s="27"/>
      <c r="J132" s="27"/>
      <c r="K132" s="27"/>
    </row>
    <row r="133" spans="3:11" x14ac:dyDescent="0.45">
      <c r="C133" s="27"/>
      <c r="D133" s="27"/>
      <c r="E133" s="27"/>
      <c r="F133" s="27"/>
      <c r="G133" s="27"/>
      <c r="H133" s="27"/>
      <c r="I133" s="27"/>
      <c r="J133" s="27"/>
      <c r="K133" s="27"/>
    </row>
    <row r="134" spans="3:11" x14ac:dyDescent="0.45">
      <c r="C134" s="27"/>
      <c r="D134" s="27"/>
      <c r="E134" s="27"/>
      <c r="F134" s="27"/>
      <c r="G134" s="27"/>
      <c r="H134" s="27"/>
      <c r="I134" s="27"/>
      <c r="J134" s="27"/>
      <c r="K134" s="27"/>
    </row>
    <row r="135" spans="3:11" x14ac:dyDescent="0.45">
      <c r="C135" s="27"/>
      <c r="D135" s="27"/>
      <c r="E135" s="27"/>
      <c r="F135" s="27"/>
      <c r="G135" s="27"/>
      <c r="H135" s="27"/>
      <c r="I135" s="27"/>
      <c r="J135" s="27"/>
      <c r="K135" s="27"/>
    </row>
    <row r="136" spans="3:11" x14ac:dyDescent="0.45">
      <c r="C136" s="27"/>
      <c r="D136" s="27"/>
      <c r="E136" s="27"/>
      <c r="F136" s="27"/>
      <c r="G136" s="27"/>
      <c r="H136" s="27"/>
      <c r="I136" s="27"/>
      <c r="J136" s="27"/>
      <c r="K136" s="27"/>
    </row>
    <row r="137" spans="3:11" x14ac:dyDescent="0.45">
      <c r="C137" s="27"/>
      <c r="D137" s="27"/>
      <c r="E137" s="27"/>
      <c r="F137" s="27"/>
      <c r="G137" s="27"/>
      <c r="H137" s="27"/>
      <c r="I137" s="27"/>
      <c r="J137" s="27"/>
      <c r="K137" s="27"/>
    </row>
    <row r="138" spans="3:11" x14ac:dyDescent="0.45">
      <c r="C138" s="27"/>
      <c r="D138" s="27"/>
      <c r="E138" s="27"/>
      <c r="F138" s="27"/>
      <c r="G138" s="27"/>
      <c r="H138" s="27"/>
      <c r="I138" s="27"/>
      <c r="J138" s="27"/>
      <c r="K138" s="27"/>
    </row>
    <row r="139" spans="3:11" x14ac:dyDescent="0.45">
      <c r="C139" s="27"/>
      <c r="D139" s="27"/>
      <c r="E139" s="27"/>
      <c r="F139" s="27"/>
      <c r="G139" s="27"/>
      <c r="H139" s="27"/>
      <c r="I139" s="27"/>
      <c r="J139" s="27"/>
      <c r="K139" s="27"/>
    </row>
    <row r="140" spans="3:11" x14ac:dyDescent="0.45">
      <c r="C140" s="27"/>
      <c r="D140" s="27"/>
      <c r="E140" s="27"/>
      <c r="F140" s="27"/>
      <c r="G140" s="27"/>
      <c r="H140" s="27"/>
      <c r="I140" s="27"/>
      <c r="J140" s="27"/>
      <c r="K140" s="27"/>
    </row>
    <row r="141" spans="3:11" x14ac:dyDescent="0.45">
      <c r="C141" s="27"/>
      <c r="D141" s="27"/>
      <c r="E141" s="27"/>
      <c r="F141" s="27"/>
      <c r="G141" s="27"/>
      <c r="H141" s="27"/>
      <c r="I141" s="27"/>
      <c r="J141" s="27"/>
      <c r="K141" s="27"/>
    </row>
    <row r="142" spans="3:11" x14ac:dyDescent="0.45">
      <c r="C142" s="27"/>
      <c r="D142" s="27"/>
      <c r="E142" s="27"/>
      <c r="F142" s="27"/>
      <c r="G142" s="27"/>
      <c r="H142" s="27"/>
      <c r="I142" s="27"/>
      <c r="J142" s="27"/>
      <c r="K142" s="27"/>
    </row>
    <row r="143" spans="3:11" x14ac:dyDescent="0.45">
      <c r="C143" s="27"/>
      <c r="D143" s="27"/>
      <c r="E143" s="27"/>
      <c r="F143" s="27"/>
      <c r="G143" s="27"/>
      <c r="H143" s="27"/>
      <c r="I143" s="27"/>
      <c r="J143" s="27"/>
      <c r="K143" s="27"/>
    </row>
    <row r="144" spans="3:11" x14ac:dyDescent="0.45">
      <c r="C144" s="27"/>
      <c r="D144" s="27"/>
      <c r="E144" s="27"/>
      <c r="F144" s="27"/>
      <c r="G144" s="27"/>
      <c r="H144" s="27"/>
      <c r="I144" s="27"/>
      <c r="J144" s="27"/>
      <c r="K144" s="27"/>
    </row>
    <row r="145" spans="3:11" x14ac:dyDescent="0.45">
      <c r="C145" s="27"/>
      <c r="D145" s="27"/>
      <c r="E145" s="27"/>
      <c r="F145" s="27"/>
      <c r="G145" s="27"/>
      <c r="H145" s="27"/>
      <c r="I145" s="27"/>
      <c r="J145" s="27"/>
      <c r="K145" s="27"/>
    </row>
    <row r="146" spans="3:11" x14ac:dyDescent="0.45">
      <c r="C146" s="27"/>
      <c r="D146" s="27"/>
      <c r="E146" s="27"/>
      <c r="F146" s="27"/>
      <c r="G146" s="27"/>
      <c r="H146" s="27"/>
      <c r="I146" s="27"/>
      <c r="J146" s="27"/>
      <c r="K146" s="27"/>
    </row>
    <row r="147" spans="3:11" x14ac:dyDescent="0.45">
      <c r="C147" s="27"/>
      <c r="D147" s="27"/>
      <c r="E147" s="27"/>
      <c r="F147" s="27"/>
      <c r="G147" s="27"/>
      <c r="H147" s="27"/>
      <c r="I147" s="27"/>
      <c r="J147" s="27"/>
      <c r="K147" s="27"/>
    </row>
    <row r="148" spans="3:11" x14ac:dyDescent="0.45">
      <c r="C148" s="27"/>
      <c r="D148" s="27"/>
      <c r="E148" s="27"/>
      <c r="F148" s="27"/>
      <c r="G148" s="27"/>
      <c r="H148" s="27"/>
      <c r="I148" s="27"/>
      <c r="J148" s="27"/>
      <c r="K148" s="27"/>
    </row>
    <row r="149" spans="3:11" x14ac:dyDescent="0.45">
      <c r="C149" s="27"/>
      <c r="D149" s="27"/>
      <c r="E149" s="27"/>
      <c r="F149" s="27"/>
      <c r="G149" s="27"/>
      <c r="H149" s="27"/>
      <c r="I149" s="27"/>
      <c r="J149" s="27"/>
      <c r="K149" s="27"/>
    </row>
    <row r="150" spans="3:11" x14ac:dyDescent="0.45">
      <c r="C150" s="27"/>
      <c r="D150" s="27"/>
      <c r="E150" s="27"/>
      <c r="F150" s="27"/>
      <c r="G150" s="27"/>
      <c r="H150" s="27"/>
      <c r="I150" s="27"/>
      <c r="J150" s="27"/>
      <c r="K150" s="27"/>
    </row>
    <row r="151" spans="3:11" x14ac:dyDescent="0.45">
      <c r="C151" s="27"/>
      <c r="D151" s="27"/>
      <c r="E151" s="27"/>
      <c r="F151" s="27"/>
      <c r="G151" s="27"/>
      <c r="H151" s="27"/>
      <c r="I151" s="27"/>
      <c r="J151" s="27"/>
      <c r="K151" s="27"/>
    </row>
    <row r="152" spans="3:11" x14ac:dyDescent="0.45">
      <c r="C152" s="27"/>
      <c r="D152" s="27"/>
      <c r="E152" s="27"/>
      <c r="F152" s="27"/>
      <c r="G152" s="27"/>
      <c r="H152" s="27"/>
      <c r="I152" s="27"/>
      <c r="J152" s="27"/>
      <c r="K152" s="27"/>
    </row>
    <row r="153" spans="3:11" x14ac:dyDescent="0.45">
      <c r="C153" s="27"/>
      <c r="D153" s="27"/>
      <c r="E153" s="27"/>
      <c r="F153" s="27"/>
      <c r="G153" s="27"/>
      <c r="H153" s="27"/>
      <c r="I153" s="27"/>
      <c r="J153" s="27"/>
    </row>
    <row r="154" spans="3:11" x14ac:dyDescent="0.45">
      <c r="G154" s="27"/>
      <c r="H154" s="27"/>
      <c r="I154" s="27"/>
      <c r="J154" s="27"/>
    </row>
    <row r="155" spans="3:11" x14ac:dyDescent="0.45">
      <c r="G155" s="27"/>
      <c r="H155" s="27"/>
      <c r="I155" s="27"/>
      <c r="J155" s="27"/>
    </row>
  </sheetData>
  <sheetProtection algorithmName="SHA-512" hashValue="NycpFld4x7FgAzWcl+HBv08VcJMWNejFOxkoXDD4OAEhNco5fQbdZR7/HscyrkoNiKeZ5dgEzeOBBpija8ZPnQ==" saltValue="9yEoaqlzLqgLqQVmvp38+g==" spinCount="100000" sheet="1" objects="1" scenarios="1"/>
  <mergeCells count="133">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7:F47"/>
    <mergeCell ref="G47:J47"/>
    <mergeCell ref="C48:F48"/>
    <mergeCell ref="G48:J48"/>
    <mergeCell ref="K47:M47"/>
    <mergeCell ref="K48:M48"/>
    <mergeCell ref="G49:I49"/>
    <mergeCell ref="L49:M49"/>
    <mergeCell ref="C49:D49"/>
    <mergeCell ref="E49:F49"/>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B3:G3"/>
    <mergeCell ref="M20:O20"/>
    <mergeCell ref="M21:N21"/>
    <mergeCell ref="N22:O22"/>
    <mergeCell ref="M23:N23"/>
    <mergeCell ref="N24:O24"/>
    <mergeCell ref="M25:N25"/>
    <mergeCell ref="C2:G2"/>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N26:O26"/>
    <mergeCell ref="M27:N27"/>
    <mergeCell ref="N28:O28"/>
    <mergeCell ref="M29:N29"/>
    <mergeCell ref="N30:O30"/>
    <mergeCell ref="M31:N31"/>
    <mergeCell ref="N32:O32"/>
    <mergeCell ref="M33:N33"/>
    <mergeCell ref="N34:O34"/>
  </mergeCells>
  <hyperlinks>
    <hyperlink ref="A3:C3" location="Inhaltsverzeichnis!A1" display="zurück zum Inhaltsverzeichnis" xr:uid="{00000000-0004-0000-2F00-000000000000}"/>
  </hyperlinks>
  <pageMargins left="0.7" right="0.7" top="0.78740157499999996" bottom="0.78740157499999996"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4"/>
  <dimension ref="A1:Z115"/>
  <sheetViews>
    <sheetView showGridLines="0" workbookViewId="0">
      <pane ySplit="3" topLeftCell="A4" activePane="bottomLeft" state="frozen"/>
      <selection pane="bottomLeft" activeCell="Q12" sqref="Q12"/>
    </sheetView>
  </sheetViews>
  <sheetFormatPr baseColWidth="10" defaultColWidth="11.3984375" defaultRowHeight="14.25" x14ac:dyDescent="0.45"/>
  <cols>
    <col min="1" max="1" width="3.59765625" customWidth="1"/>
    <col min="2" max="2" width="2.265625" customWidth="1"/>
    <col min="3" max="3" width="6.1328125" customWidth="1"/>
    <col min="4" max="4" width="15" customWidth="1"/>
    <col min="8" max="8" width="9.3984375" customWidth="1"/>
    <col min="9" max="9" width="13.86328125" customWidth="1"/>
    <col min="10" max="10" width="12.59765625" customWidth="1"/>
    <col min="11" max="11" width="26.1328125" customWidth="1"/>
    <col min="12" max="12" width="16" customWidth="1"/>
    <col min="13" max="13" width="4.73046875" customWidth="1"/>
  </cols>
  <sheetData>
    <row r="1" spans="1:26" s="13" customFormat="1" ht="4.5" customHeight="1" x14ac:dyDescent="0.35">
      <c r="Z1" s="16"/>
    </row>
    <row r="2" spans="1:26" s="13" customFormat="1" ht="41.25" customHeight="1" x14ac:dyDescent="0.35">
      <c r="C2" s="754" t="s">
        <v>1931</v>
      </c>
      <c r="D2" s="754"/>
      <c r="E2" s="754"/>
      <c r="F2" s="754"/>
      <c r="G2" s="754"/>
      <c r="H2" s="154"/>
      <c r="I2" s="154"/>
      <c r="J2" s="154"/>
      <c r="K2" s="154"/>
      <c r="L2" s="154"/>
      <c r="M2" s="154"/>
      <c r="N2" s="3"/>
      <c r="O2" s="3"/>
      <c r="P2" s="3"/>
      <c r="Q2" s="3"/>
      <c r="R2" s="3"/>
      <c r="S2" s="3"/>
      <c r="T2" s="3"/>
      <c r="U2" s="3"/>
      <c r="V2" s="3"/>
      <c r="W2" s="3"/>
      <c r="X2" s="3"/>
      <c r="Y2" s="3"/>
      <c r="Z2" s="16"/>
    </row>
    <row r="3" spans="1:26" s="3" customFormat="1" ht="20.100000000000001" customHeight="1" x14ac:dyDescent="0.3">
      <c r="A3" s="4"/>
      <c r="B3" s="1142" t="s">
        <v>1522</v>
      </c>
      <c r="C3" s="1142"/>
      <c r="D3" s="1142"/>
      <c r="E3" s="1142"/>
      <c r="F3" s="1142"/>
      <c r="G3" s="1142"/>
      <c r="H3" s="38"/>
      <c r="I3" s="38"/>
      <c r="J3" s="38"/>
      <c r="K3" s="580"/>
      <c r="L3" s="580"/>
      <c r="M3" s="580"/>
    </row>
    <row r="5" spans="1:26" ht="8.25" customHeight="1" x14ac:dyDescent="0.45">
      <c r="B5" s="11"/>
      <c r="C5" s="10"/>
      <c r="D5" s="10"/>
      <c r="E5" s="10"/>
      <c r="F5" s="10"/>
      <c r="G5" s="10"/>
      <c r="H5" s="10"/>
      <c r="I5" s="10"/>
      <c r="J5" s="10"/>
      <c r="K5" s="10"/>
      <c r="L5" s="10"/>
      <c r="M5" s="416"/>
    </row>
    <row r="6" spans="1:26" ht="29.1" customHeight="1" x14ac:dyDescent="0.45">
      <c r="B6" s="9"/>
      <c r="C6" s="2009" t="s">
        <v>1950</v>
      </c>
      <c r="D6" s="2009"/>
      <c r="E6" s="2009"/>
      <c r="F6" s="2009"/>
      <c r="G6" s="2009"/>
      <c r="H6" s="7"/>
      <c r="I6" s="6"/>
      <c r="J6" s="7"/>
      <c r="K6" s="6"/>
      <c r="M6" s="62"/>
    </row>
    <row r="7" spans="1:26" x14ac:dyDescent="0.45">
      <c r="B7" s="9"/>
      <c r="C7" s="2019"/>
      <c r="D7" s="2020"/>
      <c r="E7" s="2020"/>
      <c r="F7" s="2021"/>
      <c r="G7" s="2025" t="s">
        <v>1306</v>
      </c>
      <c r="H7" s="2112"/>
      <c r="I7" s="2025" t="s">
        <v>1307</v>
      </c>
      <c r="J7" s="2112"/>
      <c r="K7" s="6"/>
      <c r="M7" s="62"/>
    </row>
    <row r="8" spans="1:26" ht="24.75" customHeight="1" x14ac:dyDescent="0.45">
      <c r="B8" s="9"/>
      <c r="C8" s="2022"/>
      <c r="D8" s="2023"/>
      <c r="E8" s="2023"/>
      <c r="F8" s="2024"/>
      <c r="G8" s="413" t="s">
        <v>1936</v>
      </c>
      <c r="H8" s="413" t="s">
        <v>1305</v>
      </c>
      <c r="I8" s="413" t="s">
        <v>1936</v>
      </c>
      <c r="J8" s="413" t="s">
        <v>1305</v>
      </c>
      <c r="K8" s="1993" t="s">
        <v>1937</v>
      </c>
      <c r="L8" s="1994"/>
      <c r="M8" s="62"/>
    </row>
    <row r="9" spans="1:26" ht="24" customHeight="1" x14ac:dyDescent="0.45">
      <c r="B9" s="9"/>
      <c r="C9" s="1813" t="s">
        <v>1934</v>
      </c>
      <c r="D9" s="997"/>
      <c r="E9" s="997"/>
      <c r="F9" s="2018"/>
      <c r="G9" s="411">
        <v>200</v>
      </c>
      <c r="H9" s="411" t="s">
        <v>1308</v>
      </c>
      <c r="I9" s="411">
        <v>200</v>
      </c>
      <c r="J9" s="411" t="s">
        <v>1308</v>
      </c>
      <c r="K9" s="1995" t="s">
        <v>1942</v>
      </c>
      <c r="L9" s="1995"/>
      <c r="M9" s="62"/>
    </row>
    <row r="10" spans="1:26" ht="27.75" customHeight="1" x14ac:dyDescent="0.45">
      <c r="B10" s="9"/>
      <c r="C10" s="412"/>
      <c r="D10" s="2031" t="s">
        <v>1935</v>
      </c>
      <c r="E10" s="2031"/>
      <c r="F10" s="2032"/>
      <c r="G10" s="411">
        <v>2</v>
      </c>
      <c r="H10" s="414" t="s">
        <v>1312</v>
      </c>
      <c r="I10" s="411">
        <v>2</v>
      </c>
      <c r="J10" s="414" t="s">
        <v>1312</v>
      </c>
      <c r="K10" s="1997"/>
      <c r="L10" s="1997"/>
      <c r="M10" s="62"/>
    </row>
    <row r="11" spans="1:26" ht="39.75" customHeight="1" x14ac:dyDescent="0.45">
      <c r="B11" s="9"/>
      <c r="C11" s="2028" t="s">
        <v>1940</v>
      </c>
      <c r="D11" s="2029"/>
      <c r="E11" s="2029"/>
      <c r="F11" s="2030"/>
      <c r="G11" s="499">
        <f>G9-G10</f>
        <v>198</v>
      </c>
      <c r="H11" s="499">
        <f>H9-H10</f>
        <v>0.99990000000000001</v>
      </c>
      <c r="I11" s="499">
        <f>I9-I10</f>
        <v>198</v>
      </c>
      <c r="J11" s="499">
        <f>J9-J10</f>
        <v>0.99990000000000001</v>
      </c>
      <c r="K11" s="1988" t="s">
        <v>1941</v>
      </c>
      <c r="L11" s="1989"/>
      <c r="M11" s="62"/>
    </row>
    <row r="12" spans="1:26" ht="13.5" customHeight="1" x14ac:dyDescent="0.45">
      <c r="B12" s="9"/>
      <c r="C12" s="2027" t="s">
        <v>1939</v>
      </c>
      <c r="D12" s="2027"/>
      <c r="E12" s="2027"/>
      <c r="F12" s="2027"/>
      <c r="M12" s="62"/>
    </row>
    <row r="13" spans="1:26" ht="9.75" customHeight="1" thickBot="1" x14ac:dyDescent="0.5">
      <c r="B13" s="9"/>
      <c r="M13" s="62"/>
    </row>
    <row r="14" spans="1:26" ht="30" customHeight="1" x14ac:dyDescent="0.45">
      <c r="B14" s="9"/>
      <c r="C14" s="2125" t="s">
        <v>1970</v>
      </c>
      <c r="D14" s="2126"/>
      <c r="E14" s="2127"/>
      <c r="M14" s="62"/>
    </row>
    <row r="15" spans="1:26" ht="18" customHeight="1" x14ac:dyDescent="0.45">
      <c r="B15" s="9"/>
      <c r="C15" s="2115" t="s">
        <v>1971</v>
      </c>
      <c r="D15" s="2116"/>
      <c r="E15" s="2117"/>
      <c r="M15" s="62"/>
    </row>
    <row r="16" spans="1:26" ht="17.25" customHeight="1" x14ac:dyDescent="0.45">
      <c r="B16" s="9"/>
      <c r="C16" s="2118"/>
      <c r="D16" s="2119"/>
      <c r="E16" s="2120"/>
      <c r="M16" s="62"/>
    </row>
    <row r="17" spans="2:13" ht="47.25" customHeight="1" thickBot="1" x14ac:dyDescent="0.5">
      <c r="B17" s="9"/>
      <c r="C17" s="2121"/>
      <c r="D17" s="2122"/>
      <c r="E17" s="2123"/>
      <c r="M17" s="62"/>
    </row>
    <row r="18" spans="2:13" ht="14.25" customHeight="1" x14ac:dyDescent="0.45">
      <c r="B18" s="9"/>
      <c r="M18" s="62"/>
    </row>
    <row r="19" spans="2:13" ht="12.75" customHeight="1" x14ac:dyDescent="0.45">
      <c r="B19" s="9"/>
      <c r="M19" s="62"/>
    </row>
    <row r="20" spans="2:13" x14ac:dyDescent="0.45">
      <c r="B20" s="64"/>
      <c r="C20" s="417"/>
      <c r="D20" s="417"/>
      <c r="E20" s="417"/>
      <c r="F20" s="417"/>
      <c r="G20" s="417"/>
      <c r="H20" s="417"/>
      <c r="I20" s="8"/>
      <c r="J20" s="8"/>
      <c r="K20" s="8"/>
      <c r="L20" s="8"/>
      <c r="M20" s="63"/>
    </row>
    <row r="21" spans="2:13" x14ac:dyDescent="0.45">
      <c r="C21" s="27"/>
      <c r="D21" s="27"/>
      <c r="E21" s="27"/>
      <c r="F21" s="27"/>
      <c r="G21" s="27"/>
      <c r="H21" s="27"/>
      <c r="I21" s="27"/>
      <c r="J21" s="27"/>
      <c r="K21" s="27"/>
    </row>
    <row r="22" spans="2:13" x14ac:dyDescent="0.45">
      <c r="B22" s="11"/>
      <c r="C22" s="314"/>
      <c r="D22" s="314"/>
      <c r="E22" s="314"/>
      <c r="F22" s="314"/>
      <c r="G22" s="314"/>
      <c r="H22" s="314"/>
      <c r="I22" s="314"/>
      <c r="J22" s="314"/>
      <c r="K22" s="314"/>
      <c r="L22" s="10"/>
      <c r="M22" s="416"/>
    </row>
    <row r="23" spans="2:13" ht="29.1" customHeight="1" thickBot="1" x14ac:dyDescent="0.5">
      <c r="B23" s="9"/>
      <c r="C23" s="2124" t="s">
        <v>2234</v>
      </c>
      <c r="D23" s="2124"/>
      <c r="E23" s="2124"/>
      <c r="F23" s="2124"/>
      <c r="G23" s="68"/>
      <c r="M23" s="62"/>
    </row>
    <row r="24" spans="2:13" ht="32.25" customHeight="1" x14ac:dyDescent="0.45">
      <c r="B24" s="9"/>
      <c r="C24" s="2010" t="s">
        <v>1951</v>
      </c>
      <c r="D24" s="2011"/>
      <c r="E24" s="2011"/>
      <c r="F24" s="2011"/>
      <c r="G24" s="2012"/>
      <c r="M24" s="62"/>
    </row>
    <row r="25" spans="2:13" ht="59.25" customHeight="1" x14ac:dyDescent="0.45">
      <c r="B25" s="9"/>
      <c r="C25" s="2013" t="s">
        <v>3132</v>
      </c>
      <c r="D25" s="2014"/>
      <c r="E25" s="2014"/>
      <c r="F25" s="2113" t="s">
        <v>1972</v>
      </c>
      <c r="G25" s="2114"/>
      <c r="M25" s="62"/>
    </row>
    <row r="26" spans="2:13" ht="30.75" customHeight="1" thickBot="1" x14ac:dyDescent="0.5">
      <c r="B26" s="9"/>
      <c r="C26" s="2063" t="s">
        <v>3133</v>
      </c>
      <c r="D26" s="2064"/>
      <c r="E26" s="2064"/>
      <c r="F26" s="2065" t="s">
        <v>3134</v>
      </c>
      <c r="G26" s="2105"/>
      <c r="M26" s="62"/>
    </row>
    <row r="27" spans="2:13" ht="36" customHeight="1" thickBot="1" x14ac:dyDescent="0.5">
      <c r="B27" s="9"/>
      <c r="M27" s="62"/>
    </row>
    <row r="28" spans="2:13" ht="32.25" customHeight="1" thickBot="1" x14ac:dyDescent="0.5">
      <c r="B28" s="9"/>
      <c r="C28" s="2106" t="s">
        <v>2246</v>
      </c>
      <c r="D28" s="2107"/>
      <c r="E28" s="2107"/>
      <c r="F28" s="2107"/>
      <c r="G28" s="2107"/>
      <c r="H28" s="2107"/>
      <c r="I28" s="2107"/>
      <c r="J28" s="2108"/>
      <c r="M28" s="62"/>
    </row>
    <row r="29" spans="2:13" ht="30" customHeight="1" x14ac:dyDescent="0.45">
      <c r="B29" s="9"/>
      <c r="C29" s="2039" t="s">
        <v>1953</v>
      </c>
      <c r="D29" s="2040"/>
      <c r="E29" s="2040"/>
      <c r="F29" s="2041"/>
      <c r="G29" s="2042" t="s">
        <v>1954</v>
      </c>
      <c r="H29" s="2043"/>
      <c r="I29" s="2043"/>
      <c r="J29" s="2044"/>
      <c r="M29" s="62"/>
    </row>
    <row r="30" spans="2:13" ht="29.25" customHeight="1" x14ac:dyDescent="0.45">
      <c r="B30" s="9"/>
      <c r="C30" s="2045" t="s">
        <v>1974</v>
      </c>
      <c r="D30" s="2046"/>
      <c r="E30" s="2046"/>
      <c r="F30" s="2047"/>
      <c r="G30" s="2045" t="s">
        <v>1974</v>
      </c>
      <c r="H30" s="2046"/>
      <c r="I30" s="2046"/>
      <c r="J30" s="2047"/>
      <c r="M30" s="62"/>
    </row>
    <row r="31" spans="2:13" ht="50.25" customHeight="1" x14ac:dyDescent="0.45">
      <c r="B31" s="9"/>
      <c r="C31" s="2054" t="s">
        <v>1091</v>
      </c>
      <c r="D31" s="809"/>
      <c r="E31" s="809" t="s">
        <v>2235</v>
      </c>
      <c r="F31" s="826"/>
      <c r="G31" s="2054" t="s">
        <v>1091</v>
      </c>
      <c r="H31" s="809"/>
      <c r="I31" s="809"/>
      <c r="J31" s="418" t="s">
        <v>2236</v>
      </c>
      <c r="M31" s="62"/>
    </row>
    <row r="32" spans="2:13" ht="35.25" customHeight="1" x14ac:dyDescent="0.45">
      <c r="B32" s="9"/>
      <c r="C32" s="2054" t="s">
        <v>1134</v>
      </c>
      <c r="D32" s="809"/>
      <c r="E32" s="809" t="s">
        <v>16</v>
      </c>
      <c r="F32" s="826"/>
      <c r="G32" s="2055" t="s">
        <v>1134</v>
      </c>
      <c r="H32" s="1709"/>
      <c r="I32" s="1709"/>
      <c r="J32" s="418" t="s">
        <v>1263</v>
      </c>
      <c r="M32" s="62"/>
    </row>
    <row r="33" spans="2:13" ht="35.25" customHeight="1" thickBot="1" x14ac:dyDescent="0.5">
      <c r="B33" s="9"/>
      <c r="C33" s="2058" t="s">
        <v>1338</v>
      </c>
      <c r="D33" s="956"/>
      <c r="E33" s="956" t="s">
        <v>1674</v>
      </c>
      <c r="F33" s="957"/>
      <c r="G33" s="2131" t="s">
        <v>1338</v>
      </c>
      <c r="H33" s="2132"/>
      <c r="I33" s="2132"/>
      <c r="J33" s="440" t="s">
        <v>38</v>
      </c>
      <c r="M33" s="62"/>
    </row>
    <row r="34" spans="2:13" ht="14.65" thickBot="1" x14ac:dyDescent="0.5">
      <c r="B34" s="9"/>
      <c r="C34" s="27"/>
      <c r="D34" s="27"/>
      <c r="E34" s="27"/>
      <c r="F34" s="27"/>
      <c r="G34" s="27"/>
      <c r="H34" s="27"/>
      <c r="I34" s="27"/>
      <c r="J34" s="27"/>
      <c r="M34" s="62"/>
    </row>
    <row r="35" spans="2:13" ht="75" customHeight="1" thickBot="1" x14ac:dyDescent="0.5">
      <c r="B35" s="9"/>
      <c r="C35" s="2109" t="s">
        <v>1957</v>
      </c>
      <c r="D35" s="2110"/>
      <c r="E35" s="2110"/>
      <c r="F35" s="2111"/>
      <c r="G35" s="2128" t="s">
        <v>1975</v>
      </c>
      <c r="H35" s="2129"/>
      <c r="I35" s="2129"/>
      <c r="J35" s="2130"/>
      <c r="M35" s="62"/>
    </row>
    <row r="36" spans="2:13" x14ac:dyDescent="0.45">
      <c r="B36" s="64"/>
      <c r="C36" s="417"/>
      <c r="D36" s="417"/>
      <c r="E36" s="417"/>
      <c r="F36" s="417"/>
      <c r="G36" s="417"/>
      <c r="H36" s="417"/>
      <c r="I36" s="417"/>
      <c r="J36" s="417"/>
      <c r="K36" s="417"/>
      <c r="L36" s="8"/>
      <c r="M36" s="63"/>
    </row>
    <row r="37" spans="2:13" x14ac:dyDescent="0.45">
      <c r="C37" s="27"/>
      <c r="D37" s="27"/>
      <c r="E37" s="27"/>
      <c r="F37" s="27"/>
      <c r="G37" s="27"/>
      <c r="H37" s="27"/>
      <c r="I37" s="27"/>
      <c r="J37" s="27"/>
      <c r="K37" s="27"/>
    </row>
    <row r="38" spans="2:13" ht="9" customHeight="1" x14ac:dyDescent="0.45">
      <c r="B38" s="11"/>
      <c r="C38" s="314"/>
      <c r="D38" s="314"/>
      <c r="E38" s="314"/>
      <c r="F38" s="314"/>
      <c r="G38" s="314"/>
      <c r="H38" s="314"/>
      <c r="I38" s="314"/>
      <c r="J38" s="314"/>
      <c r="K38" s="314"/>
      <c r="L38" s="10"/>
      <c r="M38" s="416"/>
    </row>
    <row r="39" spans="2:13" ht="29.1" customHeight="1" x14ac:dyDescent="0.45">
      <c r="B39" s="9"/>
      <c r="C39" s="2056" t="s">
        <v>1968</v>
      </c>
      <c r="D39" s="2057"/>
      <c r="E39" s="2057"/>
      <c r="F39" s="2057"/>
      <c r="G39" s="2057"/>
      <c r="H39" s="2057"/>
      <c r="I39" s="2057"/>
      <c r="J39" s="2057"/>
      <c r="K39" s="2057"/>
      <c r="L39" s="2057"/>
      <c r="M39" s="2104"/>
    </row>
    <row r="40" spans="2:13" ht="9.75" customHeight="1" x14ac:dyDescent="0.45">
      <c r="B40" s="9"/>
      <c r="C40" s="432"/>
      <c r="D40" s="433"/>
      <c r="E40" s="433"/>
      <c r="F40" s="433"/>
      <c r="G40" s="433"/>
      <c r="H40" s="433"/>
      <c r="I40" s="433"/>
      <c r="J40" s="433"/>
      <c r="K40" s="433"/>
      <c r="L40" s="433"/>
      <c r="M40" s="62"/>
    </row>
    <row r="41" spans="2:13" ht="74.25" x14ac:dyDescent="0.45">
      <c r="B41" s="9"/>
      <c r="C41" s="424" t="s">
        <v>1959</v>
      </c>
      <c r="D41" s="434" t="s">
        <v>1960</v>
      </c>
      <c r="E41" s="434" t="s">
        <v>1961</v>
      </c>
      <c r="F41" s="424" t="s">
        <v>1962</v>
      </c>
      <c r="G41" s="424" t="s">
        <v>2251</v>
      </c>
      <c r="H41" s="424" t="s">
        <v>1963</v>
      </c>
      <c r="I41" s="424" t="s">
        <v>1964</v>
      </c>
      <c r="J41" s="424" t="s">
        <v>1965</v>
      </c>
      <c r="K41" s="424" t="s">
        <v>1966</v>
      </c>
      <c r="L41" s="424" t="s">
        <v>1967</v>
      </c>
      <c r="M41" s="62"/>
    </row>
    <row r="42" spans="2:13" x14ac:dyDescent="0.45">
      <c r="B42" s="9"/>
      <c r="C42" s="426">
        <v>111</v>
      </c>
      <c r="D42" s="427">
        <v>41896</v>
      </c>
      <c r="E42" s="427">
        <v>41912</v>
      </c>
      <c r="F42" s="430" t="s">
        <v>2</v>
      </c>
      <c r="G42" s="429">
        <v>1</v>
      </c>
      <c r="H42" s="438">
        <f>E42-D42</f>
        <v>16</v>
      </c>
      <c r="I42" s="396">
        <v>0</v>
      </c>
      <c r="J42" s="429">
        <v>18</v>
      </c>
      <c r="K42" s="439">
        <f>(J42-I42)/J42</f>
        <v>1</v>
      </c>
      <c r="L42" s="439">
        <v>1</v>
      </c>
      <c r="M42" s="62"/>
    </row>
    <row r="43" spans="2:13" x14ac:dyDescent="0.45">
      <c r="B43" s="9"/>
      <c r="C43" s="426">
        <v>112</v>
      </c>
      <c r="D43" s="427">
        <v>41601</v>
      </c>
      <c r="E43" s="427">
        <v>41639</v>
      </c>
      <c r="F43" s="428" t="s">
        <v>9</v>
      </c>
      <c r="G43" s="429">
        <v>2</v>
      </c>
      <c r="H43" s="438">
        <f t="shared" ref="H43:H59" si="0">E43-D43</f>
        <v>38</v>
      </c>
      <c r="I43" s="396">
        <v>1</v>
      </c>
      <c r="J43" s="429">
        <v>17</v>
      </c>
      <c r="K43" s="439">
        <f>(J43-I43)/J43</f>
        <v>0.94117647058823528</v>
      </c>
      <c r="L43" s="439">
        <f>PRODUCT(K42:K43)</f>
        <v>0.94117647058823528</v>
      </c>
      <c r="M43" s="62"/>
    </row>
    <row r="44" spans="2:13" x14ac:dyDescent="0.45">
      <c r="B44" s="9"/>
      <c r="C44" s="426">
        <v>113</v>
      </c>
      <c r="D44" s="427">
        <v>41776</v>
      </c>
      <c r="E44" s="427">
        <v>41816</v>
      </c>
      <c r="F44" s="430" t="s">
        <v>2</v>
      </c>
      <c r="G44" s="429">
        <v>3</v>
      </c>
      <c r="H44" s="438">
        <f t="shared" si="0"/>
        <v>40</v>
      </c>
      <c r="I44" s="429">
        <v>0</v>
      </c>
      <c r="J44" s="429">
        <v>16</v>
      </c>
      <c r="K44" s="439">
        <f>(J44-I44)/J44</f>
        <v>1</v>
      </c>
      <c r="L44" s="439">
        <f>PRODUCT(K42:K44)</f>
        <v>0.94117647058823528</v>
      </c>
      <c r="M44" s="62"/>
    </row>
    <row r="45" spans="2:13" x14ac:dyDescent="0.45">
      <c r="B45" s="9"/>
      <c r="C45" s="426">
        <v>114</v>
      </c>
      <c r="D45" s="427">
        <v>40974</v>
      </c>
      <c r="E45" s="427">
        <v>41019</v>
      </c>
      <c r="F45" s="430" t="s">
        <v>2</v>
      </c>
      <c r="G45" s="429">
        <v>4</v>
      </c>
      <c r="H45" s="438">
        <f t="shared" si="0"/>
        <v>45</v>
      </c>
      <c r="I45" s="429">
        <v>0</v>
      </c>
      <c r="J45" s="429">
        <v>15</v>
      </c>
      <c r="K45" s="439">
        <f t="shared" ref="K45:K59" si="1">(J45-I45)/J45</f>
        <v>1</v>
      </c>
      <c r="L45" s="439">
        <f>PRODUCT(K42:K45)</f>
        <v>0.94117647058823528</v>
      </c>
      <c r="M45" s="62"/>
    </row>
    <row r="46" spans="2:13" x14ac:dyDescent="0.45">
      <c r="B46" s="9"/>
      <c r="C46" s="426">
        <v>115</v>
      </c>
      <c r="D46" s="427">
        <v>41291</v>
      </c>
      <c r="E46" s="427">
        <v>41348</v>
      </c>
      <c r="F46" s="428" t="s">
        <v>9</v>
      </c>
      <c r="G46" s="424">
        <v>5</v>
      </c>
      <c r="H46" s="438">
        <f t="shared" si="0"/>
        <v>57</v>
      </c>
      <c r="I46" s="429">
        <v>1</v>
      </c>
      <c r="J46" s="429">
        <v>14</v>
      </c>
      <c r="K46" s="439">
        <f t="shared" si="1"/>
        <v>0.9285714285714286</v>
      </c>
      <c r="L46" s="439">
        <f>PRODUCT(K42:K46)</f>
        <v>0.87394957983193278</v>
      </c>
      <c r="M46" s="62"/>
    </row>
    <row r="47" spans="2:13" x14ac:dyDescent="0.45">
      <c r="B47" s="9"/>
      <c r="C47" s="426">
        <v>116</v>
      </c>
      <c r="D47" s="427">
        <v>40808</v>
      </c>
      <c r="E47" s="427">
        <v>40890</v>
      </c>
      <c r="F47" s="430" t="s">
        <v>2</v>
      </c>
      <c r="G47" s="424">
        <v>6</v>
      </c>
      <c r="H47" s="438">
        <f t="shared" si="0"/>
        <v>82</v>
      </c>
      <c r="I47" s="429">
        <v>0</v>
      </c>
      <c r="J47" s="429">
        <v>13</v>
      </c>
      <c r="K47" s="439">
        <f t="shared" si="1"/>
        <v>1</v>
      </c>
      <c r="L47" s="439">
        <f>PRODUCT(K42:K47)</f>
        <v>0.87394957983193278</v>
      </c>
      <c r="M47" s="62"/>
    </row>
    <row r="48" spans="2:13" x14ac:dyDescent="0.45">
      <c r="B48" s="9"/>
      <c r="C48" s="426">
        <v>117</v>
      </c>
      <c r="D48" s="427">
        <v>41185</v>
      </c>
      <c r="E48" s="427">
        <v>41286</v>
      </c>
      <c r="F48" s="428" t="s">
        <v>9</v>
      </c>
      <c r="G48" s="424">
        <v>7</v>
      </c>
      <c r="H48" s="438">
        <f t="shared" si="0"/>
        <v>101</v>
      </c>
      <c r="I48" s="429">
        <v>1</v>
      </c>
      <c r="J48" s="429">
        <v>12</v>
      </c>
      <c r="K48" s="439">
        <f t="shared" si="1"/>
        <v>0.91666666666666663</v>
      </c>
      <c r="L48" s="439">
        <f>PRODUCT(K42:K48)</f>
        <v>0.80112044817927164</v>
      </c>
      <c r="M48" s="62"/>
    </row>
    <row r="49" spans="2:13" x14ac:dyDescent="0.45">
      <c r="B49" s="9"/>
      <c r="C49" s="426">
        <v>121</v>
      </c>
      <c r="D49" s="427">
        <v>41014</v>
      </c>
      <c r="E49" s="427">
        <v>41164</v>
      </c>
      <c r="F49" s="430" t="s">
        <v>2</v>
      </c>
      <c r="G49" s="424">
        <v>8</v>
      </c>
      <c r="H49" s="438">
        <f t="shared" si="0"/>
        <v>150</v>
      </c>
      <c r="I49" s="396">
        <v>0</v>
      </c>
      <c r="J49" s="429">
        <v>11</v>
      </c>
      <c r="K49" s="439">
        <f t="shared" si="1"/>
        <v>1</v>
      </c>
      <c r="L49" s="439">
        <f>PRODUCT(K42:K49)</f>
        <v>0.80112044817927164</v>
      </c>
      <c r="M49" s="62"/>
    </row>
    <row r="50" spans="2:13" x14ac:dyDescent="0.45">
      <c r="B50" s="9"/>
      <c r="C50" s="426">
        <v>122</v>
      </c>
      <c r="D50" s="427">
        <v>40743</v>
      </c>
      <c r="E50" s="427">
        <v>40904</v>
      </c>
      <c r="F50" s="430" t="s">
        <v>2</v>
      </c>
      <c r="G50" s="424">
        <v>9</v>
      </c>
      <c r="H50" s="438">
        <f t="shared" si="0"/>
        <v>161</v>
      </c>
      <c r="I50" s="396">
        <v>0</v>
      </c>
      <c r="J50" s="429">
        <v>10</v>
      </c>
      <c r="K50" s="439">
        <f t="shared" si="1"/>
        <v>1</v>
      </c>
      <c r="L50" s="439">
        <f>PRODUCT(K42:K50)</f>
        <v>0.80112044817927164</v>
      </c>
      <c r="M50" s="62"/>
    </row>
    <row r="51" spans="2:13" x14ac:dyDescent="0.45">
      <c r="B51" s="9"/>
      <c r="C51" s="426">
        <v>123</v>
      </c>
      <c r="D51" s="427">
        <v>40383</v>
      </c>
      <c r="E51" s="427">
        <v>40561</v>
      </c>
      <c r="F51" s="428" t="s">
        <v>9</v>
      </c>
      <c r="G51" s="424">
        <v>10</v>
      </c>
      <c r="H51" s="438">
        <f t="shared" si="0"/>
        <v>178</v>
      </c>
      <c r="I51" s="396">
        <v>1</v>
      </c>
      <c r="J51" s="429">
        <v>9</v>
      </c>
      <c r="K51" s="439">
        <f t="shared" si="1"/>
        <v>0.88888888888888884</v>
      </c>
      <c r="L51" s="439">
        <f>PRODUCT(K42:K51)</f>
        <v>0.71210706504824139</v>
      </c>
      <c r="M51" s="62"/>
    </row>
    <row r="52" spans="2:13" x14ac:dyDescent="0.45">
      <c r="B52" s="9"/>
      <c r="C52" s="426">
        <v>124</v>
      </c>
      <c r="D52" s="427">
        <v>40511</v>
      </c>
      <c r="E52" s="427">
        <v>40710</v>
      </c>
      <c r="F52" s="430" t="s">
        <v>2</v>
      </c>
      <c r="G52" s="424">
        <v>11</v>
      </c>
      <c r="H52" s="438">
        <f t="shared" si="0"/>
        <v>199</v>
      </c>
      <c r="I52" s="396">
        <v>0</v>
      </c>
      <c r="J52" s="429">
        <v>8</v>
      </c>
      <c r="K52" s="439">
        <f t="shared" si="1"/>
        <v>1</v>
      </c>
      <c r="L52" s="439">
        <f>PRODUCT(K42:K52)</f>
        <v>0.71210706504824139</v>
      </c>
      <c r="M52" s="62"/>
    </row>
    <row r="53" spans="2:13" x14ac:dyDescent="0.45">
      <c r="B53" s="9"/>
      <c r="C53" s="426">
        <v>125</v>
      </c>
      <c r="D53" s="427">
        <v>41322</v>
      </c>
      <c r="E53" s="427">
        <v>41525</v>
      </c>
      <c r="F53" s="430" t="s">
        <v>2</v>
      </c>
      <c r="G53" s="424">
        <v>12</v>
      </c>
      <c r="H53" s="438">
        <f t="shared" si="0"/>
        <v>203</v>
      </c>
      <c r="I53" s="429">
        <v>0</v>
      </c>
      <c r="J53" s="429">
        <v>7</v>
      </c>
      <c r="K53" s="439">
        <f t="shared" si="1"/>
        <v>1</v>
      </c>
      <c r="L53" s="439">
        <f>PRODUCT(K42:K53)</f>
        <v>0.71210706504824139</v>
      </c>
      <c r="M53" s="62"/>
    </row>
    <row r="54" spans="2:13" x14ac:dyDescent="0.45">
      <c r="B54" s="9"/>
      <c r="C54" s="426">
        <v>126</v>
      </c>
      <c r="D54" s="436">
        <v>41045</v>
      </c>
      <c r="E54" s="427">
        <v>41276</v>
      </c>
      <c r="F54" s="428" t="s">
        <v>9</v>
      </c>
      <c r="G54" s="424">
        <v>13</v>
      </c>
      <c r="H54" s="438">
        <f t="shared" si="0"/>
        <v>231</v>
      </c>
      <c r="I54" s="435">
        <v>1</v>
      </c>
      <c r="J54" s="435">
        <v>6</v>
      </c>
      <c r="K54" s="439">
        <f t="shared" si="1"/>
        <v>0.83333333333333337</v>
      </c>
      <c r="L54" s="439">
        <f>PRODUCT(K42:K54)</f>
        <v>0.59342255420686785</v>
      </c>
      <c r="M54" s="62"/>
    </row>
    <row r="55" spans="2:13" x14ac:dyDescent="0.45">
      <c r="B55" s="9"/>
      <c r="C55" s="426">
        <v>127</v>
      </c>
      <c r="D55" s="436">
        <v>40398</v>
      </c>
      <c r="E55" s="427">
        <v>40648</v>
      </c>
      <c r="F55" s="428" t="s">
        <v>9</v>
      </c>
      <c r="G55" s="424">
        <v>14</v>
      </c>
      <c r="H55" s="438">
        <f t="shared" si="0"/>
        <v>250</v>
      </c>
      <c r="I55" s="435">
        <v>1</v>
      </c>
      <c r="J55" s="435">
        <v>5</v>
      </c>
      <c r="K55" s="439">
        <f t="shared" si="1"/>
        <v>0.8</v>
      </c>
      <c r="L55" s="439">
        <f>PRODUCT(K42:K55)</f>
        <v>0.4747380433654943</v>
      </c>
      <c r="M55" s="62"/>
    </row>
    <row r="56" spans="2:13" x14ac:dyDescent="0.45">
      <c r="B56" s="9"/>
      <c r="C56" s="426">
        <v>128</v>
      </c>
      <c r="D56" s="436">
        <v>40588</v>
      </c>
      <c r="E56" s="427">
        <v>40853</v>
      </c>
      <c r="F56" s="430" t="s">
        <v>2</v>
      </c>
      <c r="G56" s="424">
        <v>15</v>
      </c>
      <c r="H56" s="438">
        <f t="shared" si="0"/>
        <v>265</v>
      </c>
      <c r="I56" s="435">
        <v>0</v>
      </c>
      <c r="J56" s="435">
        <v>4</v>
      </c>
      <c r="K56" s="439">
        <f t="shared" si="1"/>
        <v>1</v>
      </c>
      <c r="L56" s="439">
        <f>PRODUCT(K42:K56)</f>
        <v>0.4747380433654943</v>
      </c>
      <c r="M56" s="62"/>
    </row>
    <row r="57" spans="2:13" x14ac:dyDescent="0.45">
      <c r="B57" s="9"/>
      <c r="C57" s="426">
        <v>129</v>
      </c>
      <c r="D57" s="427">
        <v>40377</v>
      </c>
      <c r="E57" s="427">
        <v>40661</v>
      </c>
      <c r="F57" s="430" t="s">
        <v>2</v>
      </c>
      <c r="G57" s="424">
        <v>16</v>
      </c>
      <c r="H57" s="438">
        <f t="shared" si="0"/>
        <v>284</v>
      </c>
      <c r="I57" s="396">
        <v>0</v>
      </c>
      <c r="J57" s="429">
        <v>3</v>
      </c>
      <c r="K57" s="439">
        <f t="shared" si="1"/>
        <v>1</v>
      </c>
      <c r="L57" s="439">
        <f>PRODUCT(K42:K57)</f>
        <v>0.4747380433654943</v>
      </c>
      <c r="M57" s="62"/>
    </row>
    <row r="58" spans="2:13" x14ac:dyDescent="0.45">
      <c r="B58" s="9"/>
      <c r="C58" s="426">
        <v>130</v>
      </c>
      <c r="D58" s="427">
        <v>40198</v>
      </c>
      <c r="E58" s="427">
        <v>40507</v>
      </c>
      <c r="F58" s="430" t="s">
        <v>2</v>
      </c>
      <c r="G58" s="424">
        <v>17</v>
      </c>
      <c r="H58" s="438">
        <f t="shared" si="0"/>
        <v>309</v>
      </c>
      <c r="I58" s="396">
        <v>0</v>
      </c>
      <c r="J58" s="429">
        <v>2</v>
      </c>
      <c r="K58" s="439">
        <f t="shared" si="1"/>
        <v>1</v>
      </c>
      <c r="L58" s="439">
        <f>PRODUCT(K42:K58)</f>
        <v>0.4747380433654943</v>
      </c>
      <c r="M58" s="62"/>
    </row>
    <row r="59" spans="2:13" x14ac:dyDescent="0.45">
      <c r="B59" s="9"/>
      <c r="C59" s="426">
        <v>131</v>
      </c>
      <c r="D59" s="427">
        <v>39906</v>
      </c>
      <c r="E59" s="427">
        <v>40248</v>
      </c>
      <c r="F59" s="430" t="s">
        <v>2</v>
      </c>
      <c r="G59" s="424">
        <v>18</v>
      </c>
      <c r="H59" s="438">
        <f t="shared" si="0"/>
        <v>342</v>
      </c>
      <c r="I59" s="396">
        <v>0</v>
      </c>
      <c r="J59" s="429">
        <v>1</v>
      </c>
      <c r="K59" s="439">
        <f t="shared" si="1"/>
        <v>1</v>
      </c>
      <c r="L59" s="439">
        <f>PRODUCT(K42:K59)</f>
        <v>0.4747380433654943</v>
      </c>
      <c r="M59" s="62"/>
    </row>
    <row r="60" spans="2:13" x14ac:dyDescent="0.45">
      <c r="B60" s="64"/>
      <c r="C60" s="417"/>
      <c r="D60" s="417"/>
      <c r="E60" s="417"/>
      <c r="F60" s="417"/>
      <c r="G60" s="417"/>
      <c r="H60" s="417"/>
      <c r="I60" s="417"/>
      <c r="J60" s="417"/>
      <c r="K60" s="417"/>
      <c r="L60" s="8"/>
      <c r="M60" s="63"/>
    </row>
    <row r="61" spans="2:13" x14ac:dyDescent="0.45">
      <c r="C61" s="27"/>
      <c r="D61" s="27"/>
      <c r="E61" s="27"/>
      <c r="F61" s="27"/>
      <c r="G61" s="27"/>
      <c r="H61" s="27"/>
      <c r="I61" s="27"/>
      <c r="J61" s="27"/>
      <c r="K61" s="27"/>
    </row>
    <row r="62" spans="2:13" x14ac:dyDescent="0.45">
      <c r="B62" s="11"/>
      <c r="C62" s="314"/>
      <c r="D62" s="314"/>
      <c r="E62" s="314"/>
      <c r="F62" s="314"/>
      <c r="G62" s="314"/>
      <c r="H62" s="314"/>
      <c r="I62" s="314"/>
      <c r="J62" s="314"/>
      <c r="K62" s="314"/>
      <c r="L62" s="10"/>
      <c r="M62" s="416"/>
    </row>
    <row r="63" spans="2:13" ht="29.1" customHeight="1" x14ac:dyDescent="0.45">
      <c r="B63" s="9"/>
      <c r="C63" s="2056" t="s">
        <v>1969</v>
      </c>
      <c r="D63" s="2057"/>
      <c r="E63" s="2057"/>
      <c r="F63" s="2057"/>
      <c r="G63" s="2057"/>
      <c r="H63" s="2057"/>
      <c r="I63" s="2057"/>
      <c r="J63" s="2057"/>
      <c r="K63" s="2057"/>
      <c r="L63" s="2057"/>
      <c r="M63" s="2104"/>
    </row>
    <row r="64" spans="2:13" x14ac:dyDescent="0.45">
      <c r="B64" s="9"/>
      <c r="C64" s="27"/>
      <c r="D64" s="27"/>
      <c r="E64" s="27"/>
      <c r="F64" s="27"/>
      <c r="G64" s="27"/>
      <c r="H64" s="27"/>
      <c r="I64" s="27"/>
      <c r="J64" s="27"/>
      <c r="K64" s="27"/>
      <c r="M64" s="62"/>
    </row>
    <row r="65" spans="2:13" x14ac:dyDescent="0.45">
      <c r="B65" s="9"/>
      <c r="C65" s="27"/>
      <c r="D65" s="27"/>
      <c r="E65" s="27"/>
      <c r="F65" s="27"/>
      <c r="G65" s="27"/>
      <c r="H65" s="27"/>
      <c r="I65" s="27"/>
      <c r="J65" s="27"/>
      <c r="K65" s="27"/>
      <c r="M65" s="62"/>
    </row>
    <row r="66" spans="2:13" x14ac:dyDescent="0.45">
      <c r="B66" s="9"/>
      <c r="C66" s="27"/>
      <c r="D66" s="27"/>
      <c r="E66" s="27"/>
      <c r="F66" s="27"/>
      <c r="G66" s="27"/>
      <c r="H66" s="27"/>
      <c r="I66" s="27"/>
      <c r="J66" s="27"/>
      <c r="K66" s="27"/>
      <c r="M66" s="62"/>
    </row>
    <row r="67" spans="2:13" x14ac:dyDescent="0.45">
      <c r="B67" s="9"/>
      <c r="C67" s="27"/>
      <c r="D67" s="27"/>
      <c r="E67" s="27"/>
      <c r="F67" s="27"/>
      <c r="G67" s="27"/>
      <c r="H67" s="27"/>
      <c r="I67" s="27"/>
      <c r="J67" s="27"/>
      <c r="K67" s="27"/>
      <c r="M67" s="62"/>
    </row>
    <row r="68" spans="2:13" x14ac:dyDescent="0.45">
      <c r="B68" s="9"/>
      <c r="C68" s="27"/>
      <c r="D68" s="27"/>
      <c r="E68" s="27"/>
      <c r="F68" s="27"/>
      <c r="G68" s="27"/>
      <c r="H68" s="27"/>
      <c r="I68" s="27"/>
      <c r="J68" s="27"/>
      <c r="K68" s="27"/>
      <c r="M68" s="62"/>
    </row>
    <row r="69" spans="2:13" x14ac:dyDescent="0.45">
      <c r="B69" s="9"/>
      <c r="C69" s="27"/>
      <c r="D69" s="27"/>
      <c r="E69" s="27"/>
      <c r="F69" s="27"/>
      <c r="G69" s="27"/>
      <c r="H69" s="27"/>
      <c r="I69" s="27"/>
      <c r="J69" s="27"/>
      <c r="K69" s="27"/>
      <c r="M69" s="62"/>
    </row>
    <row r="70" spans="2:13" x14ac:dyDescent="0.45">
      <c r="B70" s="9"/>
      <c r="C70" s="27"/>
      <c r="D70" s="27"/>
      <c r="E70" s="27"/>
      <c r="F70" s="27"/>
      <c r="G70" s="27"/>
      <c r="H70" s="27"/>
      <c r="I70" s="27"/>
      <c r="J70" s="27"/>
      <c r="K70" s="27"/>
      <c r="M70" s="62"/>
    </row>
    <row r="71" spans="2:13" x14ac:dyDescent="0.45">
      <c r="B71" s="9"/>
      <c r="C71" s="27"/>
      <c r="D71" s="27"/>
      <c r="E71" s="27"/>
      <c r="F71" s="27"/>
      <c r="G71" s="27"/>
      <c r="H71" s="27"/>
      <c r="I71" s="27"/>
      <c r="J71" s="27"/>
      <c r="K71" s="27"/>
      <c r="M71" s="62"/>
    </row>
    <row r="72" spans="2:13" x14ac:dyDescent="0.45">
      <c r="B72" s="9"/>
      <c r="C72" s="27"/>
      <c r="D72" s="27"/>
      <c r="E72" s="27"/>
      <c r="F72" s="27"/>
      <c r="G72" s="27"/>
      <c r="H72" s="27"/>
      <c r="I72" s="27"/>
      <c r="J72" s="27"/>
      <c r="K72" s="27"/>
      <c r="M72" s="62"/>
    </row>
    <row r="73" spans="2:13" x14ac:dyDescent="0.45">
      <c r="B73" s="9"/>
      <c r="C73" s="27"/>
      <c r="D73" s="27"/>
      <c r="E73" s="27"/>
      <c r="F73" s="27"/>
      <c r="G73" s="27"/>
      <c r="H73" s="27"/>
      <c r="I73" s="27"/>
      <c r="J73" s="27"/>
      <c r="K73" s="27"/>
      <c r="M73" s="62"/>
    </row>
    <row r="74" spans="2:13" x14ac:dyDescent="0.45">
      <c r="B74" s="9"/>
      <c r="C74" s="27"/>
      <c r="D74" s="27"/>
      <c r="E74" s="27"/>
      <c r="F74" s="27"/>
      <c r="G74" s="27"/>
      <c r="H74" s="27"/>
      <c r="I74" s="27"/>
      <c r="J74" s="27"/>
      <c r="K74" s="27"/>
      <c r="M74" s="62"/>
    </row>
    <row r="75" spans="2:13" x14ac:dyDescent="0.45">
      <c r="B75" s="9"/>
      <c r="C75" s="27"/>
      <c r="D75" s="27"/>
      <c r="E75" s="27"/>
      <c r="F75" s="27"/>
      <c r="G75" s="27"/>
      <c r="H75" s="27"/>
      <c r="I75" s="27"/>
      <c r="J75" s="27"/>
      <c r="K75" s="27"/>
      <c r="M75" s="62"/>
    </row>
    <row r="76" spans="2:13" x14ac:dyDescent="0.45">
      <c r="B76" s="9"/>
      <c r="C76" s="27"/>
      <c r="D76" s="27"/>
      <c r="E76" s="27"/>
      <c r="F76" s="27"/>
      <c r="G76" s="27"/>
      <c r="H76" s="27"/>
      <c r="I76" s="27"/>
      <c r="J76" s="27"/>
      <c r="K76" s="27"/>
      <c r="M76" s="62"/>
    </row>
    <row r="77" spans="2:13" x14ac:dyDescent="0.45">
      <c r="B77" s="9"/>
      <c r="C77" s="27"/>
      <c r="D77" s="27"/>
      <c r="E77" s="27"/>
      <c r="F77" s="27"/>
      <c r="G77" s="27"/>
      <c r="H77" s="27"/>
      <c r="I77" s="27"/>
      <c r="J77" s="27"/>
      <c r="K77" s="27"/>
      <c r="M77" s="62"/>
    </row>
    <row r="78" spans="2:13" x14ac:dyDescent="0.45">
      <c r="B78" s="9"/>
      <c r="C78" s="27"/>
      <c r="D78" s="27"/>
      <c r="E78" s="27"/>
      <c r="F78" s="27"/>
      <c r="G78" s="27"/>
      <c r="H78" s="27"/>
      <c r="I78" s="27"/>
      <c r="J78" s="27"/>
      <c r="K78" s="27"/>
      <c r="M78" s="62"/>
    </row>
    <row r="79" spans="2:13" x14ac:dyDescent="0.45">
      <c r="B79" s="9"/>
      <c r="C79" s="27"/>
      <c r="D79" s="27"/>
      <c r="E79" s="27"/>
      <c r="F79" s="27"/>
      <c r="G79" s="27"/>
      <c r="H79" s="27"/>
      <c r="I79" s="27"/>
      <c r="J79" s="27"/>
      <c r="K79" s="27"/>
      <c r="M79" s="62"/>
    </row>
    <row r="80" spans="2:13" x14ac:dyDescent="0.45">
      <c r="B80" s="9"/>
      <c r="C80" s="27"/>
      <c r="D80" s="27"/>
      <c r="E80" s="27"/>
      <c r="F80" s="27"/>
      <c r="G80" s="27"/>
      <c r="H80" s="27"/>
      <c r="I80" s="27"/>
      <c r="J80" s="27"/>
      <c r="K80" s="27"/>
      <c r="M80" s="62"/>
    </row>
    <row r="81" spans="2:13" x14ac:dyDescent="0.45">
      <c r="B81" s="9"/>
      <c r="C81" s="27"/>
      <c r="D81" s="27"/>
      <c r="E81" s="27"/>
      <c r="F81" s="27"/>
      <c r="G81" s="27"/>
      <c r="H81" s="27"/>
      <c r="I81" s="27"/>
      <c r="J81" s="27"/>
      <c r="K81" s="27"/>
      <c r="M81" s="62"/>
    </row>
    <row r="82" spans="2:13" x14ac:dyDescent="0.45">
      <c r="B82" s="9"/>
      <c r="C82" s="27"/>
      <c r="D82" s="27"/>
      <c r="E82" s="27"/>
      <c r="F82" s="27"/>
      <c r="G82" s="27"/>
      <c r="H82" s="27"/>
      <c r="I82" s="27"/>
      <c r="J82" s="27"/>
      <c r="K82" s="27"/>
      <c r="M82" s="62"/>
    </row>
    <row r="83" spans="2:13" x14ac:dyDescent="0.45">
      <c r="B83" s="9"/>
      <c r="C83" s="27"/>
      <c r="D83" s="27"/>
      <c r="E83" s="27"/>
      <c r="F83" s="27"/>
      <c r="G83" s="27"/>
      <c r="H83" s="27"/>
      <c r="I83" s="27"/>
      <c r="J83" s="27"/>
      <c r="K83" s="27"/>
      <c r="M83" s="62"/>
    </row>
    <row r="84" spans="2:13" x14ac:dyDescent="0.45">
      <c r="B84" s="9"/>
      <c r="C84" s="27"/>
      <c r="D84" s="27"/>
      <c r="E84" s="27"/>
      <c r="F84" s="27"/>
      <c r="G84" s="27"/>
      <c r="H84" s="27"/>
      <c r="I84" s="27"/>
      <c r="J84" s="27"/>
      <c r="K84" s="27"/>
      <c r="M84" s="62"/>
    </row>
    <row r="85" spans="2:13" x14ac:dyDescent="0.45">
      <c r="B85" s="9"/>
      <c r="C85" s="27"/>
      <c r="D85" s="27"/>
      <c r="E85" s="27"/>
      <c r="F85" s="27"/>
      <c r="G85" s="27"/>
      <c r="H85" s="27"/>
      <c r="I85" s="27"/>
      <c r="J85" s="27"/>
      <c r="K85" s="27"/>
      <c r="M85" s="62"/>
    </row>
    <row r="86" spans="2:13" x14ac:dyDescent="0.45">
      <c r="B86" s="9"/>
      <c r="C86" s="27"/>
      <c r="D86" s="27"/>
      <c r="E86" s="27"/>
      <c r="F86" s="27"/>
      <c r="G86" s="27"/>
      <c r="H86" s="27"/>
      <c r="I86" s="27"/>
      <c r="J86" s="27"/>
      <c r="K86" s="27"/>
      <c r="M86" s="62"/>
    </row>
    <row r="87" spans="2:13" x14ac:dyDescent="0.45">
      <c r="B87" s="9"/>
      <c r="C87" s="27"/>
      <c r="D87" s="27"/>
      <c r="E87" s="27"/>
      <c r="F87" s="27"/>
      <c r="G87" s="27"/>
      <c r="H87" s="27"/>
      <c r="I87" s="27"/>
      <c r="J87" s="27"/>
      <c r="K87" s="27"/>
      <c r="M87" s="62"/>
    </row>
    <row r="88" spans="2:13" x14ac:dyDescent="0.45">
      <c r="B88" s="9"/>
      <c r="C88" s="27"/>
      <c r="D88" s="27"/>
      <c r="E88" s="27"/>
      <c r="F88" s="27"/>
      <c r="G88" s="27"/>
      <c r="H88" s="27"/>
      <c r="I88" s="27"/>
      <c r="J88" s="27"/>
      <c r="K88" s="27"/>
      <c r="M88" s="62"/>
    </row>
    <row r="89" spans="2:13" x14ac:dyDescent="0.45">
      <c r="B89" s="9"/>
      <c r="C89" s="27"/>
      <c r="D89" s="27"/>
      <c r="E89" s="27"/>
      <c r="F89" s="27"/>
      <c r="G89" s="27"/>
      <c r="H89" s="27"/>
      <c r="I89" s="27"/>
      <c r="J89" s="27"/>
      <c r="K89" s="27"/>
      <c r="M89" s="62"/>
    </row>
    <row r="90" spans="2:13" x14ac:dyDescent="0.45">
      <c r="B90" s="9"/>
      <c r="C90" s="27"/>
      <c r="D90" s="27"/>
      <c r="E90" s="27"/>
      <c r="F90" s="27"/>
      <c r="G90" s="27"/>
      <c r="H90" s="27"/>
      <c r="I90" s="27"/>
      <c r="J90" s="27"/>
      <c r="K90" s="27"/>
      <c r="M90" s="62"/>
    </row>
    <row r="91" spans="2:13" x14ac:dyDescent="0.45">
      <c r="B91" s="64"/>
      <c r="C91" s="417"/>
      <c r="D91" s="417"/>
      <c r="E91" s="417"/>
      <c r="F91" s="417"/>
      <c r="G91" s="417"/>
      <c r="H91" s="417"/>
      <c r="I91" s="417"/>
      <c r="J91" s="417"/>
      <c r="K91" s="417"/>
      <c r="L91" s="8"/>
      <c r="M91" s="63"/>
    </row>
    <row r="92" spans="2:13" x14ac:dyDescent="0.45">
      <c r="C92" s="27"/>
      <c r="D92" s="27"/>
      <c r="E92" s="27"/>
      <c r="F92" s="27"/>
      <c r="G92" s="27"/>
      <c r="H92" s="27"/>
      <c r="I92" s="27"/>
      <c r="J92" s="27"/>
      <c r="K92" s="27"/>
    </row>
    <row r="93" spans="2:13" x14ac:dyDescent="0.45">
      <c r="C93" s="27"/>
      <c r="D93" s="27"/>
      <c r="E93" s="27"/>
      <c r="F93" s="27"/>
      <c r="G93" s="27"/>
      <c r="H93" s="27"/>
      <c r="I93" s="27"/>
      <c r="J93" s="27"/>
      <c r="K93" s="27"/>
    </row>
    <row r="94" spans="2:13" x14ac:dyDescent="0.45">
      <c r="C94" s="27"/>
      <c r="D94" s="27"/>
      <c r="E94" s="27"/>
      <c r="F94" s="27"/>
      <c r="G94" s="27"/>
      <c r="H94" s="27"/>
      <c r="I94" s="27"/>
      <c r="J94" s="27"/>
      <c r="K94" s="27"/>
    </row>
    <row r="95" spans="2:13" x14ac:dyDescent="0.45">
      <c r="C95" s="27"/>
      <c r="D95" s="27"/>
      <c r="E95" s="27"/>
      <c r="F95" s="27"/>
      <c r="G95" s="27"/>
      <c r="H95" s="27"/>
      <c r="I95" s="27"/>
      <c r="J95" s="27"/>
      <c r="K95" s="27"/>
    </row>
    <row r="96" spans="2:13" x14ac:dyDescent="0.45">
      <c r="C96" s="27"/>
      <c r="D96" s="27"/>
      <c r="E96" s="27"/>
      <c r="F96" s="27"/>
      <c r="G96" s="27"/>
      <c r="H96" s="27"/>
      <c r="I96" s="27"/>
      <c r="J96" s="27"/>
      <c r="K96" s="27"/>
    </row>
    <row r="97" spans="3:11" x14ac:dyDescent="0.45">
      <c r="C97" s="27"/>
      <c r="D97" s="27"/>
      <c r="E97" s="27"/>
      <c r="F97" s="27"/>
      <c r="G97" s="27"/>
      <c r="H97" s="27"/>
      <c r="I97" s="27"/>
      <c r="J97" s="27"/>
      <c r="K97" s="27"/>
    </row>
    <row r="98" spans="3:11" x14ac:dyDescent="0.45">
      <c r="C98" s="27"/>
      <c r="D98" s="27"/>
      <c r="E98" s="27"/>
      <c r="F98" s="27"/>
      <c r="G98" s="27"/>
      <c r="H98" s="27"/>
      <c r="I98" s="27"/>
      <c r="J98" s="27"/>
      <c r="K98" s="27"/>
    </row>
    <row r="99" spans="3:11" x14ac:dyDescent="0.45">
      <c r="C99" s="27"/>
      <c r="D99" s="27"/>
      <c r="E99" s="27"/>
      <c r="F99" s="27"/>
      <c r="G99" s="27"/>
      <c r="H99" s="27"/>
      <c r="I99" s="27"/>
      <c r="J99" s="27"/>
      <c r="K99" s="27"/>
    </row>
    <row r="100" spans="3:11" x14ac:dyDescent="0.45">
      <c r="C100" s="27"/>
      <c r="D100" s="27"/>
      <c r="E100" s="27"/>
      <c r="F100" s="27"/>
      <c r="G100" s="27"/>
      <c r="H100" s="27"/>
      <c r="I100" s="27"/>
      <c r="J100" s="27"/>
      <c r="K100" s="27"/>
    </row>
    <row r="101" spans="3:11" x14ac:dyDescent="0.45">
      <c r="C101" s="27"/>
      <c r="D101" s="27"/>
      <c r="E101" s="27"/>
      <c r="F101" s="27"/>
      <c r="G101" s="27"/>
      <c r="H101" s="27"/>
      <c r="I101" s="27"/>
      <c r="J101" s="27"/>
      <c r="K101" s="27"/>
    </row>
    <row r="102" spans="3:11" x14ac:dyDescent="0.45">
      <c r="C102" s="27"/>
      <c r="D102" s="27"/>
      <c r="E102" s="27"/>
      <c r="F102" s="27"/>
      <c r="G102" s="27"/>
      <c r="H102" s="27"/>
      <c r="I102" s="27"/>
      <c r="J102" s="27"/>
      <c r="K102" s="27"/>
    </row>
    <row r="103" spans="3:11" x14ac:dyDescent="0.45">
      <c r="C103" s="27"/>
      <c r="D103" s="27"/>
      <c r="E103" s="27"/>
      <c r="F103" s="27"/>
      <c r="G103" s="27"/>
      <c r="H103" s="27"/>
      <c r="I103" s="27"/>
      <c r="J103" s="27"/>
      <c r="K103" s="27"/>
    </row>
    <row r="104" spans="3:11" x14ac:dyDescent="0.45">
      <c r="C104" s="27"/>
      <c r="D104" s="27"/>
      <c r="E104" s="27"/>
      <c r="F104" s="27"/>
      <c r="G104" s="27"/>
      <c r="H104" s="27"/>
      <c r="I104" s="27"/>
      <c r="J104" s="27"/>
      <c r="K104" s="27"/>
    </row>
    <row r="105" spans="3:11" x14ac:dyDescent="0.45">
      <c r="C105" s="27"/>
      <c r="D105" s="27"/>
      <c r="E105" s="27"/>
      <c r="F105" s="27"/>
      <c r="G105" s="27"/>
      <c r="H105" s="27"/>
      <c r="I105" s="27"/>
      <c r="J105" s="27"/>
      <c r="K105" s="27"/>
    </row>
    <row r="106" spans="3:11" x14ac:dyDescent="0.45">
      <c r="C106" s="27"/>
      <c r="D106" s="27"/>
      <c r="E106" s="27"/>
      <c r="F106" s="27"/>
      <c r="G106" s="27"/>
      <c r="H106" s="27"/>
      <c r="I106" s="27"/>
      <c r="J106" s="27"/>
      <c r="K106" s="27"/>
    </row>
    <row r="107" spans="3:11" x14ac:dyDescent="0.45">
      <c r="C107" s="27"/>
      <c r="D107" s="27"/>
      <c r="E107" s="27"/>
      <c r="F107" s="27"/>
      <c r="G107" s="27"/>
      <c r="H107" s="27"/>
      <c r="I107" s="27"/>
      <c r="J107" s="27"/>
      <c r="K107" s="27"/>
    </row>
    <row r="108" spans="3:11" x14ac:dyDescent="0.45">
      <c r="C108" s="27"/>
      <c r="D108" s="27"/>
      <c r="E108" s="27"/>
      <c r="F108" s="27"/>
      <c r="G108" s="27"/>
      <c r="H108" s="27"/>
      <c r="I108" s="27"/>
      <c r="J108" s="27"/>
      <c r="K108" s="27"/>
    </row>
    <row r="109" spans="3:11" x14ac:dyDescent="0.45">
      <c r="C109" s="27"/>
      <c r="D109" s="27"/>
      <c r="E109" s="27"/>
      <c r="F109" s="27"/>
      <c r="G109" s="27"/>
      <c r="H109" s="27"/>
      <c r="I109" s="27"/>
      <c r="J109" s="27"/>
      <c r="K109" s="27"/>
    </row>
    <row r="110" spans="3:11" x14ac:dyDescent="0.45">
      <c r="C110" s="27"/>
      <c r="D110" s="27"/>
      <c r="E110" s="27"/>
      <c r="F110" s="27"/>
      <c r="G110" s="27"/>
      <c r="H110" s="27"/>
      <c r="I110" s="27"/>
      <c r="J110" s="27"/>
      <c r="K110" s="27"/>
    </row>
    <row r="111" spans="3:11" x14ac:dyDescent="0.45">
      <c r="C111" s="27"/>
      <c r="D111" s="27"/>
      <c r="E111" s="27"/>
      <c r="F111" s="27"/>
      <c r="G111" s="27"/>
      <c r="H111" s="27"/>
      <c r="I111" s="27"/>
      <c r="J111" s="27"/>
      <c r="K111" s="27"/>
    </row>
    <row r="112" spans="3:11" x14ac:dyDescent="0.45">
      <c r="C112" s="27"/>
      <c r="D112" s="27"/>
      <c r="E112" s="27"/>
      <c r="F112" s="27"/>
      <c r="G112" s="27"/>
      <c r="H112" s="27"/>
      <c r="I112" s="27"/>
      <c r="J112" s="27"/>
      <c r="K112" s="27"/>
    </row>
    <row r="113" spans="3:10" x14ac:dyDescent="0.45">
      <c r="C113" s="27"/>
      <c r="D113" s="27"/>
      <c r="E113" s="27"/>
      <c r="F113" s="27"/>
      <c r="G113" s="27"/>
      <c r="H113" s="27"/>
      <c r="I113" s="27"/>
      <c r="J113" s="27"/>
    </row>
    <row r="114" spans="3:10" x14ac:dyDescent="0.45">
      <c r="G114" s="27"/>
      <c r="H114" s="27"/>
      <c r="I114" s="27"/>
      <c r="J114" s="27"/>
    </row>
    <row r="115" spans="3:10" x14ac:dyDescent="0.45">
      <c r="G115" s="27"/>
      <c r="H115" s="27"/>
      <c r="I115" s="27"/>
      <c r="J115" s="27"/>
    </row>
  </sheetData>
  <sheetProtection password="CA09" sheet="1" objects="1" scenarios="1"/>
  <mergeCells count="40">
    <mergeCell ref="C39:M39"/>
    <mergeCell ref="G35:J35"/>
    <mergeCell ref="C32:D32"/>
    <mergeCell ref="E32:F32"/>
    <mergeCell ref="G32:I32"/>
    <mergeCell ref="C33:D33"/>
    <mergeCell ref="E33:F33"/>
    <mergeCell ref="G33:I33"/>
    <mergeCell ref="C2:G2"/>
    <mergeCell ref="C7:F8"/>
    <mergeCell ref="G7:H7"/>
    <mergeCell ref="D10:F10"/>
    <mergeCell ref="C14:E14"/>
    <mergeCell ref="B3:G3"/>
    <mergeCell ref="C6:G6"/>
    <mergeCell ref="I7:J7"/>
    <mergeCell ref="K8:L8"/>
    <mergeCell ref="C9:F9"/>
    <mergeCell ref="K9:L9"/>
    <mergeCell ref="C25:E25"/>
    <mergeCell ref="F25:G25"/>
    <mergeCell ref="C24:G24"/>
    <mergeCell ref="C15:E17"/>
    <mergeCell ref="C23:F23"/>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s>
  <hyperlinks>
    <hyperlink ref="A3:C3" location="Inhaltsverzeichnis!A1" display="zurück zum Inhaltsverzeichnis" xr:uid="{00000000-0004-0000-3000-000000000000}"/>
  </hyperlinks>
  <pageMargins left="0.7" right="0.7" top="0.78740157499999996" bottom="0.78740157499999996"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328125" defaultRowHeight="13.5" x14ac:dyDescent="0.35"/>
  <cols>
    <col min="1" max="1" width="1.73046875" style="31" customWidth="1"/>
    <col min="2" max="2" width="10.265625" style="31" customWidth="1"/>
    <col min="3" max="3" width="11.265625" style="31" customWidth="1"/>
    <col min="4" max="4" width="3.73046875" style="31" customWidth="1"/>
    <col min="5" max="5" width="6.73046875" style="31" customWidth="1"/>
    <col min="6" max="6" width="26.265625" style="13" customWidth="1"/>
    <col min="7" max="7" width="26.1328125" style="13" customWidth="1"/>
    <col min="8" max="8" width="24.86328125" style="13" customWidth="1"/>
    <col min="9" max="9" width="33" style="13" customWidth="1"/>
    <col min="10" max="16384" width="9.1328125" style="31"/>
  </cols>
  <sheetData>
    <row r="1" spans="1:13" ht="8.25" customHeight="1" x14ac:dyDescent="0.35">
      <c r="A1" s="58" t="s">
        <v>3154</v>
      </c>
      <c r="B1" s="3"/>
      <c r="C1" s="3"/>
      <c r="D1" s="3"/>
      <c r="E1" s="3"/>
      <c r="F1" s="3"/>
      <c r="G1" s="3"/>
      <c r="H1" s="3"/>
      <c r="I1" s="3"/>
      <c r="J1" s="3"/>
      <c r="K1" s="3"/>
      <c r="L1" s="3"/>
      <c r="M1" s="3"/>
    </row>
    <row r="2" spans="1:13" ht="52.5" customHeight="1" x14ac:dyDescent="0.45">
      <c r="B2" s="806" t="s">
        <v>2116</v>
      </c>
      <c r="C2" s="806"/>
      <c r="D2" s="806"/>
      <c r="E2" s="806"/>
      <c r="F2" s="806"/>
      <c r="G2" s="229"/>
      <c r="H2" s="229"/>
      <c r="I2" s="229"/>
      <c r="J2" s="3"/>
      <c r="K2" s="3"/>
      <c r="L2" s="3"/>
      <c r="M2" s="3"/>
    </row>
    <row r="3" spans="1:13" s="3" customFormat="1" ht="20.100000000000001" customHeight="1" x14ac:dyDescent="0.3">
      <c r="A3" s="4"/>
      <c r="B3" s="798" t="s">
        <v>1522</v>
      </c>
      <c r="C3" s="798"/>
      <c r="D3" s="798"/>
      <c r="E3" s="798"/>
      <c r="F3" s="46"/>
      <c r="G3" s="38"/>
      <c r="H3" s="38"/>
      <c r="I3" s="38"/>
      <c r="J3" s="38"/>
      <c r="K3" s="807"/>
      <c r="L3" s="807"/>
      <c r="M3" s="807"/>
    </row>
    <row r="4" spans="1:13" ht="23.25" customHeight="1" x14ac:dyDescent="0.5">
      <c r="B4" s="230"/>
      <c r="C4" s="230"/>
      <c r="D4" s="230"/>
      <c r="E4" s="230"/>
      <c r="F4" s="230"/>
      <c r="G4" s="230"/>
      <c r="H4" s="230"/>
      <c r="I4" s="230"/>
      <c r="J4" s="3"/>
      <c r="K4" s="807"/>
      <c r="L4" s="807"/>
      <c r="M4" s="807"/>
    </row>
    <row r="5" spans="1:13" ht="21" customHeight="1" x14ac:dyDescent="0.35"/>
    <row r="7" spans="1:13" ht="18" customHeight="1" x14ac:dyDescent="0.35"/>
    <row r="8" spans="1:13" ht="16.5" customHeight="1" x14ac:dyDescent="0.35"/>
    <row r="11" spans="1:13" ht="20.100000000000001" customHeight="1" x14ac:dyDescent="0.35"/>
    <row r="12" spans="1:13" ht="20.100000000000001" customHeight="1" x14ac:dyDescent="0.35"/>
    <row r="13" spans="1:13" ht="20.100000000000001" customHeight="1" x14ac:dyDescent="0.35"/>
    <row r="14" spans="1:13" ht="20.100000000000001" customHeight="1" x14ac:dyDescent="0.35"/>
    <row r="15" spans="1:13" ht="20.100000000000001" customHeight="1" x14ac:dyDescent="0.35"/>
    <row r="16" spans="1:13" ht="20.100000000000001" customHeight="1" x14ac:dyDescent="0.35"/>
    <row r="17" ht="20.100000000000001" customHeight="1" x14ac:dyDescent="0.35"/>
    <row r="18" ht="20.100000000000001" customHeight="1" x14ac:dyDescent="0.35"/>
    <row r="19" ht="20.100000000000001" customHeight="1" x14ac:dyDescent="0.35"/>
    <row r="22" ht="20.100000000000001" customHeight="1" x14ac:dyDescent="0.35"/>
    <row r="23" ht="20.100000000000001" customHeight="1" x14ac:dyDescent="0.35"/>
    <row r="24" ht="20.100000000000001" customHeight="1" x14ac:dyDescent="0.35"/>
    <row r="25" ht="20.100000000000001" customHeight="1" x14ac:dyDescent="0.35"/>
    <row r="26" ht="14.25" customHeight="1" x14ac:dyDescent="0.35"/>
    <row r="27" ht="20.100000000000001" customHeight="1" x14ac:dyDescent="0.35"/>
    <row r="28" ht="21.75" customHeight="1" x14ac:dyDescent="0.35"/>
    <row r="29" ht="26.25" customHeight="1" x14ac:dyDescent="0.35"/>
    <row r="30" ht="14.25" customHeight="1" x14ac:dyDescent="0.35"/>
    <row r="31" ht="24.95" customHeight="1" x14ac:dyDescent="0.35"/>
    <row r="32" ht="24.95" customHeight="1" x14ac:dyDescent="0.35"/>
    <row r="33" spans="2:9" ht="24.95" customHeight="1" x14ac:dyDescent="0.35"/>
    <row r="34" spans="2:9" ht="24.95" customHeight="1" x14ac:dyDescent="0.35"/>
    <row r="35" spans="2:9" ht="24.95" customHeight="1" x14ac:dyDescent="0.35"/>
    <row r="38" spans="2:9" s="232" customFormat="1" ht="24.95" customHeight="1" x14ac:dyDescent="0.45">
      <c r="B38" s="808" t="s">
        <v>1524</v>
      </c>
      <c r="C38" s="808"/>
      <c r="D38" s="808"/>
      <c r="E38" s="808"/>
      <c r="F38" s="231" t="s">
        <v>2117</v>
      </c>
      <c r="G38" s="231" t="s">
        <v>1525</v>
      </c>
      <c r="H38" s="231" t="s">
        <v>1526</v>
      </c>
      <c r="I38" s="231" t="s">
        <v>1527</v>
      </c>
    </row>
    <row r="39" spans="2:9" s="232" customFormat="1" ht="26.25" customHeight="1" x14ac:dyDescent="0.45">
      <c r="B39" s="805" t="s">
        <v>2118</v>
      </c>
      <c r="C39" s="805"/>
      <c r="D39" s="805"/>
      <c r="E39" s="805"/>
      <c r="F39" s="233" t="s">
        <v>508</v>
      </c>
      <c r="G39" s="227"/>
      <c r="H39" s="322" t="s">
        <v>2952</v>
      </c>
      <c r="I39" s="400" t="s">
        <v>1528</v>
      </c>
    </row>
    <row r="40" spans="2:9" s="232" customFormat="1" ht="26.25" customHeight="1" x14ac:dyDescent="0.45">
      <c r="B40" s="805" t="s">
        <v>2118</v>
      </c>
      <c r="C40" s="805"/>
      <c r="D40" s="805"/>
      <c r="E40" s="805"/>
      <c r="F40" s="233" t="s">
        <v>508</v>
      </c>
      <c r="G40" s="227" t="s">
        <v>1268</v>
      </c>
      <c r="H40" s="322" t="s">
        <v>2953</v>
      </c>
      <c r="I40" s="400" t="s">
        <v>1529</v>
      </c>
    </row>
    <row r="41" spans="2:9" s="232" customFormat="1" ht="26.25" customHeight="1" x14ac:dyDescent="0.45">
      <c r="B41" s="805" t="s">
        <v>2118</v>
      </c>
      <c r="C41" s="805"/>
      <c r="D41" s="805"/>
      <c r="E41" s="805"/>
      <c r="F41" s="233" t="s">
        <v>1191</v>
      </c>
      <c r="G41" s="227"/>
      <c r="H41" s="227" t="s">
        <v>1192</v>
      </c>
      <c r="I41" s="400" t="s">
        <v>1528</v>
      </c>
    </row>
    <row r="42" spans="2:9" s="232" customFormat="1" ht="26.25" customHeight="1" x14ac:dyDescent="0.45">
      <c r="B42" s="805" t="s">
        <v>2118</v>
      </c>
      <c r="C42" s="805"/>
      <c r="D42" s="805"/>
      <c r="E42" s="805"/>
      <c r="F42" s="233" t="s">
        <v>1191</v>
      </c>
      <c r="G42" s="357">
        <v>20530</v>
      </c>
      <c r="H42" s="227" t="s">
        <v>1192</v>
      </c>
      <c r="I42" s="400" t="s">
        <v>1529</v>
      </c>
    </row>
    <row r="43" spans="2:9" s="232" customFormat="1" ht="30.75" customHeight="1" x14ac:dyDescent="0.45">
      <c r="B43" s="805" t="s">
        <v>2118</v>
      </c>
      <c r="C43" s="805"/>
      <c r="D43" s="805"/>
      <c r="E43" s="805"/>
      <c r="F43" s="397" t="s">
        <v>513</v>
      </c>
      <c r="G43" s="287"/>
      <c r="H43" s="287" t="s">
        <v>514</v>
      </c>
      <c r="I43" s="400" t="s">
        <v>1528</v>
      </c>
    </row>
    <row r="44" spans="2:9" s="232" customFormat="1" ht="30.75" customHeight="1" x14ac:dyDescent="0.45">
      <c r="B44" s="805" t="s">
        <v>2118</v>
      </c>
      <c r="C44" s="805"/>
      <c r="D44" s="805"/>
      <c r="E44" s="805"/>
      <c r="F44" s="234" t="s">
        <v>513</v>
      </c>
      <c r="G44" s="214" t="s">
        <v>1266</v>
      </c>
      <c r="H44" s="214" t="s">
        <v>514</v>
      </c>
      <c r="I44" s="400" t="s">
        <v>1529</v>
      </c>
    </row>
    <row r="45" spans="2:9" s="232" customFormat="1" ht="36" customHeight="1" x14ac:dyDescent="0.45">
      <c r="B45" s="805" t="s">
        <v>2118</v>
      </c>
      <c r="C45" s="805"/>
      <c r="D45" s="805"/>
      <c r="E45" s="805"/>
      <c r="F45" s="234" t="s">
        <v>141</v>
      </c>
      <c r="G45" s="214"/>
      <c r="H45" s="214" t="s">
        <v>522</v>
      </c>
      <c r="I45" s="400" t="s">
        <v>1528</v>
      </c>
    </row>
    <row r="46" spans="2:9" s="232" customFormat="1" ht="38.25" customHeight="1" x14ac:dyDescent="0.45">
      <c r="B46" s="805" t="s">
        <v>2118</v>
      </c>
      <c r="C46" s="805"/>
      <c r="D46" s="805"/>
      <c r="E46" s="805"/>
      <c r="F46" s="234" t="s">
        <v>141</v>
      </c>
      <c r="G46" s="214">
        <v>4444</v>
      </c>
      <c r="H46" s="214" t="s">
        <v>522</v>
      </c>
      <c r="I46" s="400" t="s">
        <v>1529</v>
      </c>
    </row>
    <row r="47" spans="2:9" s="232" customFormat="1" ht="37.5" customHeight="1" x14ac:dyDescent="0.45">
      <c r="B47" s="805" t="s">
        <v>2118</v>
      </c>
      <c r="C47" s="805"/>
      <c r="D47" s="805"/>
      <c r="E47" s="805"/>
      <c r="F47" s="234" t="s">
        <v>145</v>
      </c>
      <c r="G47" s="214"/>
      <c r="H47" s="235" t="s">
        <v>36</v>
      </c>
      <c r="I47" s="400" t="s">
        <v>1528</v>
      </c>
    </row>
    <row r="48" spans="2:9" s="232" customFormat="1" ht="39.75" customHeight="1" x14ac:dyDescent="0.45">
      <c r="B48" s="805" t="s">
        <v>2118</v>
      </c>
      <c r="C48" s="805"/>
      <c r="D48" s="805"/>
      <c r="E48" s="805"/>
      <c r="F48" s="234" t="s">
        <v>145</v>
      </c>
      <c r="G48" s="214" t="s">
        <v>509</v>
      </c>
      <c r="H48" s="214" t="s">
        <v>36</v>
      </c>
      <c r="I48" s="400" t="s">
        <v>1529</v>
      </c>
    </row>
    <row r="49" spans="2:15" s="232" customFormat="1" ht="36" customHeight="1" x14ac:dyDescent="0.45">
      <c r="B49" s="805" t="s">
        <v>2118</v>
      </c>
      <c r="C49" s="805"/>
      <c r="D49" s="805"/>
      <c r="E49" s="805"/>
      <c r="F49" s="234" t="s">
        <v>147</v>
      </c>
      <c r="G49" s="214"/>
      <c r="H49" s="236" t="s">
        <v>37</v>
      </c>
      <c r="I49" s="400" t="s">
        <v>1528</v>
      </c>
    </row>
    <row r="50" spans="2:15" s="232" customFormat="1" ht="36" customHeight="1" x14ac:dyDescent="0.45">
      <c r="B50" s="805" t="s">
        <v>2118</v>
      </c>
      <c r="C50" s="805"/>
      <c r="D50" s="805"/>
      <c r="E50" s="805"/>
      <c r="F50" s="234" t="s">
        <v>147</v>
      </c>
      <c r="G50" s="214" t="s">
        <v>510</v>
      </c>
      <c r="H50" s="214" t="s">
        <v>37</v>
      </c>
      <c r="I50" s="400" t="s">
        <v>1529</v>
      </c>
    </row>
    <row r="51" spans="2:15" s="232" customFormat="1" ht="42" customHeight="1" x14ac:dyDescent="0.45">
      <c r="B51" s="805" t="s">
        <v>2118</v>
      </c>
      <c r="C51" s="805"/>
      <c r="D51" s="805"/>
      <c r="E51" s="805"/>
      <c r="F51" s="234" t="s">
        <v>1193</v>
      </c>
      <c r="G51" s="214"/>
      <c r="H51" s="214" t="s">
        <v>38</v>
      </c>
      <c r="I51" s="400" t="s">
        <v>1528</v>
      </c>
    </row>
    <row r="52" spans="2:15" s="232" customFormat="1" ht="39" customHeight="1" x14ac:dyDescent="0.45">
      <c r="B52" s="805" t="s">
        <v>2118</v>
      </c>
      <c r="C52" s="805"/>
      <c r="D52" s="805"/>
      <c r="E52" s="805"/>
      <c r="F52" s="221" t="s">
        <v>482</v>
      </c>
      <c r="G52" s="322"/>
      <c r="H52" s="322" t="s">
        <v>1199</v>
      </c>
      <c r="I52" s="400" t="s">
        <v>1528</v>
      </c>
      <c r="J52" s="243"/>
      <c r="K52" s="244"/>
      <c r="L52" s="244"/>
      <c r="M52" s="244"/>
      <c r="N52" s="244"/>
      <c r="O52" s="244"/>
    </row>
    <row r="53" spans="2:15" s="232" customFormat="1" ht="39" customHeight="1" x14ac:dyDescent="0.45">
      <c r="B53" s="805" t="s">
        <v>2118</v>
      </c>
      <c r="C53" s="805"/>
      <c r="D53" s="805"/>
      <c r="E53" s="805"/>
      <c r="F53" s="221" t="s">
        <v>1197</v>
      </c>
      <c r="G53" s="322"/>
      <c r="H53" s="322" t="s">
        <v>1109</v>
      </c>
      <c r="I53" s="400" t="s">
        <v>1528</v>
      </c>
      <c r="J53" s="243"/>
      <c r="K53" s="244"/>
      <c r="L53" s="244"/>
      <c r="M53" s="244"/>
      <c r="N53" s="244"/>
      <c r="O53" s="244"/>
    </row>
    <row r="54" spans="2:15" s="232" customFormat="1" ht="35.25" customHeight="1" x14ac:dyDescent="0.45">
      <c r="B54" s="805" t="s">
        <v>2118</v>
      </c>
      <c r="C54" s="805"/>
      <c r="D54" s="805"/>
      <c r="E54" s="805"/>
      <c r="F54" s="233" t="s">
        <v>511</v>
      </c>
      <c r="G54" s="226"/>
      <c r="H54" s="226" t="s">
        <v>512</v>
      </c>
      <c r="I54" s="400" t="s">
        <v>1528</v>
      </c>
      <c r="J54" s="243"/>
      <c r="K54" s="244"/>
      <c r="L54" s="244"/>
      <c r="M54" s="244"/>
      <c r="N54" s="244"/>
      <c r="O54" s="244"/>
    </row>
    <row r="55" spans="2:15" s="232" customFormat="1" ht="35.25" customHeight="1" x14ac:dyDescent="0.45">
      <c r="B55" s="805" t="s">
        <v>2118</v>
      </c>
      <c r="C55" s="805"/>
      <c r="D55" s="805"/>
      <c r="E55" s="805"/>
      <c r="F55" s="221" t="s">
        <v>511</v>
      </c>
      <c r="G55" s="322" t="s">
        <v>23</v>
      </c>
      <c r="H55" s="322" t="s">
        <v>512</v>
      </c>
      <c r="I55" s="400" t="s">
        <v>1529</v>
      </c>
      <c r="J55" s="243"/>
      <c r="K55" s="244"/>
      <c r="L55" s="244"/>
      <c r="M55" s="244"/>
      <c r="N55" s="244"/>
      <c r="O55" s="244"/>
    </row>
    <row r="56" spans="2:15" s="232" customFormat="1" ht="35.25" customHeight="1" x14ac:dyDescent="0.45">
      <c r="B56" s="805" t="s">
        <v>2118</v>
      </c>
      <c r="C56" s="805"/>
      <c r="D56" s="805"/>
      <c r="E56" s="805"/>
      <c r="F56" s="234" t="s">
        <v>139</v>
      </c>
      <c r="G56" s="228"/>
      <c r="H56" s="287" t="s">
        <v>1327</v>
      </c>
      <c r="I56" s="400" t="s">
        <v>1528</v>
      </c>
      <c r="J56" s="243"/>
      <c r="K56" s="244"/>
      <c r="L56" s="244"/>
      <c r="M56" s="244"/>
      <c r="N56" s="244"/>
      <c r="O56" s="244"/>
    </row>
    <row r="57" spans="2:15" s="232" customFormat="1" ht="35.25" customHeight="1" x14ac:dyDescent="0.45">
      <c r="B57" s="805" t="s">
        <v>2118</v>
      </c>
      <c r="C57" s="805"/>
      <c r="D57" s="805"/>
      <c r="E57" s="805"/>
      <c r="F57" s="234" t="s">
        <v>139</v>
      </c>
      <c r="G57" s="228" t="s">
        <v>64</v>
      </c>
      <c r="H57" s="287" t="s">
        <v>1327</v>
      </c>
      <c r="I57" s="400" t="s">
        <v>1529</v>
      </c>
      <c r="J57" s="243"/>
      <c r="K57" s="244"/>
      <c r="L57" s="244"/>
      <c r="M57" s="244"/>
      <c r="N57" s="244"/>
      <c r="O57" s="244"/>
    </row>
    <row r="58" spans="2:15" s="232" customFormat="1" ht="49.5" customHeight="1" x14ac:dyDescent="0.45">
      <c r="B58" s="805" t="s">
        <v>2118</v>
      </c>
      <c r="C58" s="805"/>
      <c r="D58" s="805"/>
      <c r="E58" s="805"/>
      <c r="F58" s="214" t="s">
        <v>1195</v>
      </c>
      <c r="G58" s="228"/>
      <c r="H58" s="228" t="s">
        <v>1196</v>
      </c>
      <c r="I58" s="400" t="s">
        <v>1528</v>
      </c>
      <c r="J58" s="243"/>
      <c r="K58" s="244"/>
      <c r="L58" s="244"/>
      <c r="M58" s="244"/>
      <c r="N58" s="244"/>
      <c r="O58" s="244"/>
    </row>
    <row r="59" spans="2:15" s="232" customFormat="1" ht="48" customHeight="1" x14ac:dyDescent="0.45">
      <c r="B59" s="805" t="s">
        <v>2118</v>
      </c>
      <c r="C59" s="805"/>
      <c r="D59" s="805"/>
      <c r="E59" s="805"/>
      <c r="F59" s="214" t="s">
        <v>1195</v>
      </c>
      <c r="G59" s="228" t="s">
        <v>1265</v>
      </c>
      <c r="H59" s="228" t="s">
        <v>1196</v>
      </c>
      <c r="I59" s="400" t="s">
        <v>1529</v>
      </c>
      <c r="J59" s="243"/>
      <c r="K59" s="244"/>
      <c r="L59" s="244"/>
      <c r="M59" s="244"/>
      <c r="N59" s="244"/>
      <c r="O59" s="244"/>
    </row>
    <row r="60" spans="2:15" s="38" customFormat="1" ht="4.9000000000000004" customHeight="1" x14ac:dyDescent="0.45">
      <c r="B60" s="813"/>
      <c r="C60" s="814"/>
      <c r="D60" s="814"/>
      <c r="E60" s="814"/>
      <c r="F60" s="237"/>
      <c r="G60" s="237"/>
      <c r="H60" s="237"/>
      <c r="I60" s="237"/>
    </row>
    <row r="61" spans="2:15" s="232" customFormat="1" ht="36.75" customHeight="1" x14ac:dyDescent="0.45">
      <c r="B61" s="815" t="s">
        <v>1530</v>
      </c>
      <c r="C61" s="816"/>
      <c r="D61" s="816"/>
      <c r="E61" s="817"/>
      <c r="F61" s="221" t="s">
        <v>157</v>
      </c>
      <c r="G61" s="349" t="s">
        <v>1194</v>
      </c>
      <c r="H61" s="287" t="s">
        <v>1109</v>
      </c>
      <c r="I61" s="349" t="s">
        <v>1531</v>
      </c>
      <c r="J61" s="811"/>
      <c r="K61" s="812"/>
      <c r="L61" s="812"/>
      <c r="M61" s="812"/>
      <c r="N61" s="812"/>
      <c r="O61" s="812"/>
    </row>
    <row r="62" spans="2:15" s="232" customFormat="1" ht="36.75" customHeight="1" x14ac:dyDescent="0.45">
      <c r="B62" s="815" t="s">
        <v>2338</v>
      </c>
      <c r="C62" s="818"/>
      <c r="D62" s="818"/>
      <c r="E62" s="819"/>
      <c r="F62" s="221" t="s">
        <v>482</v>
      </c>
      <c r="G62" s="322" t="s">
        <v>2841</v>
      </c>
      <c r="H62" s="322" t="s">
        <v>1199</v>
      </c>
      <c r="I62" s="470" t="s">
        <v>2339</v>
      </c>
      <c r="J62" s="820"/>
      <c r="K62" s="821"/>
      <c r="L62" s="821"/>
      <c r="M62" s="821"/>
      <c r="N62" s="821"/>
      <c r="O62" s="821"/>
    </row>
    <row r="63" spans="2:15" s="38" customFormat="1" ht="4.9000000000000004" customHeight="1" x14ac:dyDescent="0.45">
      <c r="B63" s="813"/>
      <c r="C63" s="814"/>
      <c r="D63" s="814"/>
      <c r="E63" s="814"/>
      <c r="F63" s="237"/>
      <c r="G63" s="237"/>
      <c r="H63" s="237"/>
      <c r="I63" s="237"/>
    </row>
    <row r="64" spans="2:15" s="232" customFormat="1" ht="48" customHeight="1" x14ac:dyDescent="0.45">
      <c r="B64" s="809" t="s">
        <v>1532</v>
      </c>
      <c r="C64" s="810"/>
      <c r="D64" s="810"/>
      <c r="E64" s="810"/>
      <c r="F64" s="214" t="s">
        <v>1195</v>
      </c>
      <c r="G64" s="228" t="s">
        <v>4</v>
      </c>
      <c r="H64" s="228" t="s">
        <v>1196</v>
      </c>
      <c r="I64" s="228" t="s">
        <v>1533</v>
      </c>
      <c r="J64" s="811"/>
      <c r="K64" s="812"/>
      <c r="L64" s="812"/>
      <c r="M64" s="812"/>
      <c r="N64" s="812"/>
      <c r="O64" s="812"/>
    </row>
    <row r="65" spans="2:15" s="38" customFormat="1" ht="4.9000000000000004" customHeight="1" x14ac:dyDescent="0.45">
      <c r="B65" s="813"/>
      <c r="C65" s="814"/>
      <c r="D65" s="814"/>
      <c r="E65" s="814"/>
      <c r="F65" s="237"/>
      <c r="G65" s="237"/>
      <c r="H65" s="237"/>
      <c r="I65" s="237"/>
    </row>
    <row r="66" spans="2:15" s="232" customFormat="1" ht="36.75" customHeight="1" x14ac:dyDescent="0.45">
      <c r="B66" s="809" t="s">
        <v>2119</v>
      </c>
      <c r="C66" s="810"/>
      <c r="D66" s="810"/>
      <c r="E66" s="810"/>
      <c r="F66" s="214" t="s">
        <v>139</v>
      </c>
      <c r="G66" s="228" t="s">
        <v>515</v>
      </c>
      <c r="H66" s="287" t="s">
        <v>1326</v>
      </c>
      <c r="I66" s="228" t="s">
        <v>2120</v>
      </c>
      <c r="J66" s="811"/>
      <c r="K66" s="812"/>
      <c r="L66" s="812"/>
      <c r="M66" s="812"/>
      <c r="N66" s="812"/>
      <c r="O66" s="812"/>
    </row>
    <row r="67" spans="2:15" s="238" customFormat="1" ht="10.15" x14ac:dyDescent="0.3">
      <c r="F67" s="239"/>
      <c r="G67" s="239"/>
      <c r="H67" s="239"/>
      <c r="I67" s="239"/>
    </row>
    <row r="68" spans="2:15" s="238" customFormat="1" ht="10.15" x14ac:dyDescent="0.3">
      <c r="F68" s="239"/>
      <c r="G68" s="239"/>
      <c r="H68" s="239"/>
      <c r="I68" s="239"/>
    </row>
    <row r="69" spans="2:15" s="238" customFormat="1" ht="10.15" x14ac:dyDescent="0.3">
      <c r="F69" s="239"/>
      <c r="G69" s="239"/>
      <c r="H69" s="239"/>
      <c r="I69" s="239"/>
    </row>
    <row r="70" spans="2:15" s="238" customFormat="1" ht="10.15" x14ac:dyDescent="0.3">
      <c r="F70" s="239"/>
      <c r="G70" s="239"/>
      <c r="H70" s="239"/>
      <c r="I70" s="239"/>
    </row>
    <row r="71" spans="2:15" s="238" customFormat="1" ht="10.15" x14ac:dyDescent="0.3">
      <c r="F71" s="239"/>
      <c r="G71" s="239"/>
      <c r="H71" s="239"/>
      <c r="I71" s="239"/>
    </row>
    <row r="72" spans="2:15" s="238" customFormat="1" ht="10.15" x14ac:dyDescent="0.3"/>
    <row r="73" spans="2:15" s="238" customFormat="1" ht="10.15" x14ac:dyDescent="0.3"/>
    <row r="74" spans="2:15" s="238" customFormat="1" ht="21.75" customHeight="1" x14ac:dyDescent="0.3"/>
    <row r="75" spans="2:15" s="238" customFormat="1" ht="10.15" x14ac:dyDescent="0.3"/>
    <row r="76" spans="2:15" s="238" customFormat="1" ht="12" customHeight="1" x14ac:dyDescent="0.3"/>
    <row r="77" spans="2:15" s="238" customFormat="1" ht="12" customHeight="1" x14ac:dyDescent="0.3">
      <c r="F77" s="240"/>
      <c r="H77" s="241"/>
    </row>
    <row r="78" spans="2:15" s="238" customFormat="1" ht="20.25" customHeight="1" x14ac:dyDescent="0.3">
      <c r="F78" s="240"/>
      <c r="H78" s="241"/>
    </row>
    <row r="79" spans="2:15" s="238" customFormat="1" ht="15.75" customHeight="1" x14ac:dyDescent="0.3">
      <c r="F79" s="240"/>
      <c r="H79" s="241"/>
    </row>
    <row r="80" spans="2:15" s="238" customFormat="1" ht="19.5" customHeight="1" x14ac:dyDescent="0.3">
      <c r="F80" s="240"/>
      <c r="H80" s="241"/>
    </row>
    <row r="81" spans="3:9" s="238" customFormat="1" ht="12" customHeight="1" x14ac:dyDescent="0.3">
      <c r="F81" s="240"/>
      <c r="H81" s="241"/>
    </row>
    <row r="82" spans="3:9" s="238" customFormat="1" ht="19.5" customHeight="1" x14ac:dyDescent="0.3">
      <c r="F82" s="240"/>
      <c r="H82" s="241"/>
    </row>
    <row r="83" spans="3:9" s="238" customFormat="1" ht="12" customHeight="1" x14ac:dyDescent="0.3">
      <c r="F83" s="240"/>
      <c r="H83" s="241"/>
    </row>
    <row r="84" spans="3:9" s="238" customFormat="1" ht="21" customHeight="1" x14ac:dyDescent="0.3">
      <c r="F84" s="240"/>
      <c r="H84" s="241"/>
    </row>
    <row r="85" spans="3:9" s="238" customFormat="1" ht="33" customHeight="1" x14ac:dyDescent="0.3">
      <c r="F85" s="240"/>
      <c r="H85" s="241"/>
    </row>
    <row r="86" spans="3:9" s="238" customFormat="1" ht="18" customHeight="1" x14ac:dyDescent="0.3">
      <c r="F86" s="240"/>
      <c r="H86" s="241"/>
    </row>
    <row r="87" spans="3:9" s="238" customFormat="1" ht="13.5" customHeight="1" x14ac:dyDescent="0.3">
      <c r="F87" s="240"/>
      <c r="H87" s="241"/>
    </row>
    <row r="88" spans="3:9" s="238" customFormat="1" ht="13.5" customHeight="1" x14ac:dyDescent="0.3">
      <c r="F88" s="240"/>
      <c r="H88" s="241"/>
    </row>
    <row r="89" spans="3:9" s="242" customFormat="1" x14ac:dyDescent="0.35">
      <c r="C89" s="238"/>
      <c r="D89" s="238"/>
      <c r="E89" s="238"/>
      <c r="F89" s="238"/>
      <c r="G89" s="238"/>
      <c r="H89" s="238"/>
      <c r="I89" s="238"/>
    </row>
    <row r="90" spans="3:9" ht="27" customHeight="1" x14ac:dyDescent="0.35">
      <c r="C90" s="36"/>
      <c r="D90" s="36"/>
      <c r="E90" s="36"/>
      <c r="F90" s="3"/>
      <c r="G90" s="238"/>
      <c r="H90" s="3"/>
      <c r="I90" s="3"/>
    </row>
    <row r="91" spans="3:9" s="238" customFormat="1" ht="21" customHeight="1" x14ac:dyDescent="0.3">
      <c r="F91" s="225"/>
      <c r="G91" s="225"/>
      <c r="H91" s="37"/>
      <c r="I91" s="37"/>
    </row>
    <row r="92" spans="3:9" s="238" customFormat="1" ht="21" customHeight="1" x14ac:dyDescent="0.3">
      <c r="F92" s="225"/>
      <c r="G92" s="225"/>
      <c r="H92" s="37"/>
      <c r="I92" s="37"/>
    </row>
    <row r="93" spans="3:9" s="238" customFormat="1" ht="21" customHeight="1" x14ac:dyDescent="0.3">
      <c r="F93" s="225"/>
      <c r="G93" s="225"/>
      <c r="H93" s="37"/>
      <c r="I93" s="37"/>
    </row>
    <row r="94" spans="3:9" s="238" customFormat="1" ht="21" customHeight="1" x14ac:dyDescent="0.3">
      <c r="F94" s="225"/>
      <c r="G94" s="225"/>
      <c r="H94" s="37"/>
      <c r="I94" s="37"/>
    </row>
    <row r="95" spans="3:9" s="238" customFormat="1" ht="21" customHeight="1" x14ac:dyDescent="0.3">
      <c r="F95" s="225"/>
      <c r="G95" s="225"/>
      <c r="H95" s="37"/>
      <c r="I95" s="37"/>
    </row>
    <row r="96" spans="3:9" s="238" customFormat="1" ht="21" customHeight="1" x14ac:dyDescent="0.3">
      <c r="F96" s="225"/>
      <c r="G96" s="225"/>
      <c r="H96" s="37"/>
      <c r="I96" s="37"/>
    </row>
    <row r="97" spans="6:9" s="238" customFormat="1" ht="21" customHeight="1" x14ac:dyDescent="0.3">
      <c r="F97" s="225"/>
      <c r="G97" s="225"/>
      <c r="H97" s="37"/>
      <c r="I97" s="37"/>
    </row>
    <row r="98" spans="6:9" s="238" customFormat="1" ht="21" customHeight="1" x14ac:dyDescent="0.3">
      <c r="F98" s="225"/>
      <c r="G98" s="225"/>
      <c r="H98" s="37"/>
      <c r="I98" s="37"/>
    </row>
    <row r="99" spans="6:9" s="238" customFormat="1" ht="21" customHeight="1" x14ac:dyDescent="0.3">
      <c r="F99" s="225"/>
      <c r="G99" s="225"/>
      <c r="H99" s="37"/>
      <c r="I99" s="37"/>
    </row>
    <row r="100" spans="6:9" s="238" customFormat="1" ht="21" customHeight="1" x14ac:dyDescent="0.3">
      <c r="F100" s="225"/>
      <c r="G100" s="225"/>
      <c r="H100" s="37"/>
      <c r="I100" s="37"/>
    </row>
    <row r="101" spans="6:9" s="238" customFormat="1" ht="21" customHeight="1" x14ac:dyDescent="0.3">
      <c r="F101" s="225"/>
      <c r="G101" s="225"/>
      <c r="H101" s="37"/>
      <c r="I101" s="37"/>
    </row>
    <row r="102" spans="6:9" s="238" customFormat="1" ht="21" customHeight="1" x14ac:dyDescent="0.3">
      <c r="F102" s="225"/>
      <c r="G102" s="225"/>
      <c r="H102" s="37"/>
      <c r="I102" s="37"/>
    </row>
    <row r="103" spans="6:9" s="238" customFormat="1" ht="21" customHeight="1" x14ac:dyDescent="0.3">
      <c r="F103" s="225"/>
      <c r="G103" s="225"/>
      <c r="H103" s="37"/>
      <c r="I103" s="37"/>
    </row>
    <row r="104" spans="6:9" s="238" customFormat="1" ht="21" customHeight="1" x14ac:dyDescent="0.3">
      <c r="F104" s="225"/>
      <c r="G104" s="225"/>
      <c r="H104" s="37"/>
      <c r="I104" s="37"/>
    </row>
    <row r="105" spans="6:9" s="238" customFormat="1" ht="21" customHeight="1" x14ac:dyDescent="0.3">
      <c r="F105" s="225"/>
      <c r="G105" s="225"/>
      <c r="H105" s="37"/>
      <c r="I105" s="37"/>
    </row>
    <row r="106" spans="6:9" s="238" customFormat="1" ht="21" customHeight="1" x14ac:dyDescent="0.3">
      <c r="F106" s="225"/>
      <c r="G106" s="225"/>
      <c r="H106" s="37"/>
      <c r="I106" s="37"/>
    </row>
    <row r="107" spans="6:9" s="238" customFormat="1" ht="21" customHeight="1" x14ac:dyDescent="0.3">
      <c r="F107" s="225"/>
      <c r="G107" s="225"/>
      <c r="H107" s="37"/>
      <c r="I107" s="37"/>
    </row>
    <row r="108" spans="6:9" s="238" customFormat="1" ht="21" customHeight="1" x14ac:dyDescent="0.3">
      <c r="F108" s="225"/>
      <c r="G108" s="225"/>
      <c r="H108" s="37"/>
      <c r="I108" s="37"/>
    </row>
    <row r="109" spans="6:9" s="238" customFormat="1" ht="21" customHeight="1" x14ac:dyDescent="0.3">
      <c r="F109" s="225"/>
      <c r="G109" s="225"/>
      <c r="H109" s="37"/>
      <c r="I109" s="37"/>
    </row>
    <row r="110" spans="6:9" s="238" customFormat="1" ht="21" customHeight="1" x14ac:dyDescent="0.3">
      <c r="F110" s="225"/>
      <c r="G110" s="225"/>
      <c r="H110" s="37"/>
      <c r="I110" s="37"/>
    </row>
    <row r="111" spans="6:9" s="238" customFormat="1" ht="21" customHeight="1" x14ac:dyDescent="0.3">
      <c r="F111" s="225"/>
      <c r="G111" s="225"/>
      <c r="H111" s="37"/>
      <c r="I111" s="37"/>
    </row>
    <row r="112" spans="6:9" s="238" customFormat="1" ht="21" customHeight="1" x14ac:dyDescent="0.3">
      <c r="F112" s="225"/>
      <c r="G112" s="225"/>
      <c r="H112" s="37"/>
      <c r="I112" s="37"/>
    </row>
    <row r="113" spans="6:9" s="238" customFormat="1" ht="21" customHeight="1" x14ac:dyDescent="0.3">
      <c r="F113" s="225"/>
      <c r="G113" s="225"/>
      <c r="H113" s="37"/>
      <c r="I113" s="37"/>
    </row>
    <row r="114" spans="6:9" s="238" customFormat="1" ht="21" customHeight="1" x14ac:dyDescent="0.3">
      <c r="F114" s="225"/>
      <c r="G114" s="225"/>
      <c r="H114" s="37"/>
      <c r="I114" s="37"/>
    </row>
    <row r="115" spans="6:9" s="238" customFormat="1" ht="21" customHeight="1" x14ac:dyDescent="0.3">
      <c r="F115" s="225"/>
      <c r="G115" s="225"/>
      <c r="H115" s="37"/>
      <c r="I115" s="37"/>
    </row>
    <row r="116" spans="6:9" s="238" customFormat="1" ht="21" customHeight="1" x14ac:dyDescent="0.3">
      <c r="F116" s="225"/>
      <c r="G116" s="225"/>
      <c r="H116" s="37"/>
      <c r="I116" s="37"/>
    </row>
    <row r="117" spans="6:9" s="238" customFormat="1" ht="21" customHeight="1" x14ac:dyDescent="0.3">
      <c r="F117" s="225"/>
      <c r="G117" s="225"/>
      <c r="H117" s="37"/>
      <c r="I117" s="37"/>
    </row>
    <row r="118" spans="6:9" s="238" customFormat="1" ht="21" customHeight="1" x14ac:dyDescent="0.3">
      <c r="F118" s="225"/>
      <c r="G118" s="225"/>
      <c r="H118" s="37"/>
      <c r="I118" s="37"/>
    </row>
    <row r="119" spans="6:9" s="238" customFormat="1" ht="21" customHeight="1" x14ac:dyDescent="0.3">
      <c r="F119" s="225"/>
      <c r="G119" s="225"/>
      <c r="H119" s="37"/>
      <c r="I119" s="37"/>
    </row>
    <row r="120" spans="6:9" s="238" customFormat="1" ht="21" customHeight="1" x14ac:dyDescent="0.3">
      <c r="F120" s="225"/>
      <c r="G120" s="225"/>
      <c r="H120" s="37"/>
      <c r="I120" s="37"/>
    </row>
    <row r="121" spans="6:9" s="238" customFormat="1" ht="21" customHeight="1" x14ac:dyDescent="0.3">
      <c r="F121" s="225"/>
      <c r="G121" s="225"/>
      <c r="H121" s="37"/>
      <c r="I121" s="37"/>
    </row>
    <row r="122" spans="6:9" s="238" customFormat="1" ht="21" customHeight="1" x14ac:dyDescent="0.3">
      <c r="F122" s="225"/>
      <c r="G122" s="225"/>
      <c r="H122" s="37"/>
      <c r="I122" s="37"/>
    </row>
    <row r="123" spans="6:9" s="238" customFormat="1" ht="21" customHeight="1" x14ac:dyDescent="0.3">
      <c r="F123" s="225"/>
      <c r="G123" s="225"/>
      <c r="H123" s="37"/>
      <c r="I123" s="37"/>
    </row>
    <row r="124" spans="6:9" s="238" customFormat="1" ht="21" customHeight="1" x14ac:dyDescent="0.3">
      <c r="F124" s="225"/>
      <c r="G124" s="225"/>
      <c r="H124" s="37"/>
      <c r="I124" s="37"/>
    </row>
    <row r="125" spans="6:9" s="238" customFormat="1" ht="21" customHeight="1" x14ac:dyDescent="0.3">
      <c r="F125" s="225"/>
      <c r="G125" s="225"/>
      <c r="H125" s="37"/>
      <c r="I125" s="37"/>
    </row>
    <row r="126" spans="6:9" s="238" customFormat="1" ht="21" customHeight="1" x14ac:dyDescent="0.3">
      <c r="F126" s="225"/>
      <c r="G126" s="225"/>
      <c r="H126" s="37"/>
      <c r="I126" s="37"/>
    </row>
    <row r="127" spans="6:9" s="238" customFormat="1" ht="21" customHeight="1" x14ac:dyDescent="0.3">
      <c r="F127" s="225"/>
      <c r="G127" s="225"/>
      <c r="H127" s="37"/>
      <c r="I127" s="37"/>
    </row>
    <row r="128" spans="6:9" s="238" customFormat="1" ht="21" customHeight="1" x14ac:dyDescent="0.3">
      <c r="F128" s="225"/>
      <c r="G128" s="225"/>
      <c r="H128" s="37"/>
      <c r="I128" s="37"/>
    </row>
    <row r="129" spans="3:9" s="238" customFormat="1" ht="21" customHeight="1" x14ac:dyDescent="0.3">
      <c r="F129" s="225"/>
      <c r="G129" s="225"/>
      <c r="H129" s="37"/>
      <c r="I129" s="37"/>
    </row>
    <row r="130" spans="3:9" x14ac:dyDescent="0.35">
      <c r="C130" s="36"/>
      <c r="D130" s="36"/>
      <c r="E130" s="36"/>
      <c r="F130" s="3"/>
      <c r="G130" s="3"/>
      <c r="H130" s="3"/>
      <c r="I130" s="3"/>
    </row>
    <row r="131" spans="3:9" x14ac:dyDescent="0.35">
      <c r="C131" s="36"/>
      <c r="D131" s="36"/>
      <c r="E131" s="36"/>
      <c r="F131" s="3"/>
      <c r="G131" s="3"/>
      <c r="H131" s="3"/>
      <c r="I131" s="3"/>
    </row>
    <row r="132" spans="3:9" x14ac:dyDescent="0.35">
      <c r="C132" s="36"/>
      <c r="D132" s="36"/>
      <c r="E132" s="36"/>
      <c r="F132" s="3"/>
      <c r="G132" s="3"/>
      <c r="H132" s="3"/>
      <c r="I132" s="3"/>
    </row>
    <row r="133" spans="3:9" x14ac:dyDescent="0.35">
      <c r="C133" s="36"/>
      <c r="D133" s="36"/>
      <c r="E133" s="36"/>
      <c r="F133" s="3"/>
      <c r="G133" s="3"/>
      <c r="H133" s="3"/>
      <c r="I133" s="3"/>
    </row>
    <row r="134" spans="3:9" x14ac:dyDescent="0.35">
      <c r="C134" s="36"/>
      <c r="D134" s="36"/>
      <c r="E134" s="36"/>
      <c r="F134" s="3"/>
      <c r="G134" s="3"/>
      <c r="H134" s="3"/>
      <c r="I134" s="3"/>
    </row>
    <row r="135" spans="3:9" x14ac:dyDescent="0.35">
      <c r="C135" s="36"/>
      <c r="D135" s="36"/>
      <c r="E135" s="36"/>
      <c r="F135" s="3"/>
      <c r="G135" s="3"/>
      <c r="H135" s="3"/>
      <c r="I135" s="3"/>
    </row>
    <row r="136" spans="3:9" x14ac:dyDescent="0.35">
      <c r="C136" s="36"/>
      <c r="D136" s="36"/>
      <c r="E136" s="36"/>
      <c r="F136" s="3"/>
      <c r="G136" s="3"/>
      <c r="H136" s="3"/>
      <c r="I136" s="3"/>
    </row>
    <row r="137" spans="3:9" x14ac:dyDescent="0.35">
      <c r="C137" s="36"/>
      <c r="D137" s="36"/>
      <c r="E137" s="36"/>
      <c r="F137" s="3"/>
      <c r="G137" s="3"/>
      <c r="H137" s="3"/>
      <c r="I137" s="3"/>
    </row>
    <row r="138" spans="3:9" x14ac:dyDescent="0.35">
      <c r="C138" s="36"/>
      <c r="D138" s="36"/>
      <c r="E138" s="36"/>
      <c r="F138" s="3"/>
      <c r="G138" s="3"/>
      <c r="H138" s="3"/>
      <c r="I138" s="3"/>
    </row>
    <row r="139" spans="3:9" x14ac:dyDescent="0.35">
      <c r="C139" s="36"/>
      <c r="D139" s="36"/>
      <c r="E139" s="36"/>
      <c r="F139" s="3"/>
      <c r="G139" s="3"/>
      <c r="H139" s="3"/>
      <c r="I139" s="3"/>
    </row>
    <row r="140" spans="3:9" x14ac:dyDescent="0.35">
      <c r="C140" s="36"/>
      <c r="D140" s="36"/>
      <c r="E140" s="36"/>
      <c r="F140" s="3"/>
      <c r="G140" s="3"/>
      <c r="H140" s="3"/>
      <c r="I140" s="3"/>
    </row>
    <row r="141" spans="3:9" x14ac:dyDescent="0.35">
      <c r="C141" s="36"/>
      <c r="D141" s="36"/>
      <c r="E141" s="36"/>
      <c r="F141" s="3"/>
      <c r="G141" s="3"/>
      <c r="H141" s="3"/>
      <c r="I141" s="3"/>
    </row>
    <row r="142" spans="3:9" x14ac:dyDescent="0.35">
      <c r="C142" s="36"/>
      <c r="D142" s="36"/>
      <c r="E142" s="36"/>
      <c r="F142" s="3"/>
      <c r="G142" s="3"/>
      <c r="H142" s="3"/>
      <c r="I142" s="3"/>
    </row>
    <row r="143" spans="3:9" x14ac:dyDescent="0.35">
      <c r="C143" s="36"/>
      <c r="D143" s="36"/>
      <c r="E143" s="36"/>
      <c r="F143" s="3"/>
      <c r="G143" s="3"/>
      <c r="H143" s="3"/>
      <c r="I143" s="3"/>
    </row>
    <row r="144" spans="3:9" x14ac:dyDescent="0.35">
      <c r="C144" s="36"/>
      <c r="D144" s="36"/>
      <c r="E144" s="36"/>
      <c r="F144" s="3"/>
      <c r="G144" s="3"/>
      <c r="H144" s="3"/>
      <c r="I144" s="3"/>
    </row>
    <row r="145" spans="3:9" x14ac:dyDescent="0.35">
      <c r="C145" s="36"/>
      <c r="D145" s="36"/>
      <c r="E145" s="36"/>
      <c r="F145" s="3"/>
      <c r="G145" s="3"/>
      <c r="H145" s="3"/>
      <c r="I145" s="3"/>
    </row>
    <row r="146" spans="3:9" x14ac:dyDescent="0.35">
      <c r="C146" s="36"/>
      <c r="D146" s="36"/>
      <c r="E146" s="36"/>
      <c r="F146" s="3"/>
      <c r="G146" s="3"/>
      <c r="H146" s="3"/>
      <c r="I146" s="3"/>
    </row>
    <row r="147" spans="3:9" x14ac:dyDescent="0.35">
      <c r="C147" s="36"/>
      <c r="D147" s="36"/>
      <c r="E147" s="36"/>
      <c r="F147" s="3"/>
      <c r="G147" s="3"/>
      <c r="H147" s="3"/>
      <c r="I147" s="3"/>
    </row>
    <row r="148" spans="3:9" x14ac:dyDescent="0.35">
      <c r="C148" s="36"/>
      <c r="D148" s="36"/>
      <c r="E148" s="36"/>
      <c r="F148" s="3"/>
      <c r="G148" s="3"/>
      <c r="H148" s="3"/>
      <c r="I148" s="3"/>
    </row>
  </sheetData>
  <sheetProtection algorithmName="SHA-512" hashValue="/NwoH7xtiOBC91WKHo4cwFxsZIvDApkmVAO8JVeNftcDO0ud09Lo6WjxShoLVOPSr+Teo6/2KcC1sc8fMz49KQ==" saltValue="3YligOpkYjCD5YCcMrSolg==" spinCount="100000" sheet="1" selectLockedCells="1"/>
  <mergeCells count="36">
    <mergeCell ref="B43:E43"/>
    <mergeCell ref="B51:E51"/>
    <mergeCell ref="B44:E44"/>
    <mergeCell ref="B45:E45"/>
    <mergeCell ref="B46:E46"/>
    <mergeCell ref="B47:E47"/>
    <mergeCell ref="B48:E48"/>
    <mergeCell ref="B49:E49"/>
    <mergeCell ref="B50:E50"/>
    <mergeCell ref="B59:E59"/>
    <mergeCell ref="B60:E60"/>
    <mergeCell ref="B54:E54"/>
    <mergeCell ref="B52:E52"/>
    <mergeCell ref="B56:E56"/>
    <mergeCell ref="B57:E57"/>
    <mergeCell ref="B58:E58"/>
    <mergeCell ref="B55:E55"/>
    <mergeCell ref="B53:E53"/>
    <mergeCell ref="B66:E66"/>
    <mergeCell ref="J66:O66"/>
    <mergeCell ref="J61:O61"/>
    <mergeCell ref="B65:E65"/>
    <mergeCell ref="B61:E61"/>
    <mergeCell ref="B63:E63"/>
    <mergeCell ref="B64:E64"/>
    <mergeCell ref="J64:O64"/>
    <mergeCell ref="B62:E62"/>
    <mergeCell ref="J62:O62"/>
    <mergeCell ref="B42:E42"/>
    <mergeCell ref="B2:F2"/>
    <mergeCell ref="K3:M4"/>
    <mergeCell ref="B38:E38"/>
    <mergeCell ref="B39:E39"/>
    <mergeCell ref="B41:E41"/>
    <mergeCell ref="B3:E3"/>
    <mergeCell ref="B40:E40"/>
  </mergeCells>
  <pageMargins left="0.23622047244094491" right="0.23622047244094491" top="0.35433070866141736" bottom="0.35433070866141736" header="0.11811023622047245" footer="0.11811023622047245"/>
  <pageSetup paperSize="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5"/>
  <dimension ref="A1:V54"/>
  <sheetViews>
    <sheetView showGridLines="0" workbookViewId="0">
      <pane ySplit="3" topLeftCell="A4" activePane="bottomLeft" state="frozen"/>
      <selection pane="bottomLeft" activeCell="K2" sqref="K2"/>
    </sheetView>
  </sheetViews>
  <sheetFormatPr baseColWidth="10" defaultRowHeight="14.25" x14ac:dyDescent="0.45"/>
  <cols>
    <col min="1" max="1" width="2.59765625" customWidth="1"/>
    <col min="2" max="2" width="2.265625" customWidth="1"/>
    <col min="6" max="6" width="48" customWidth="1"/>
    <col min="7" max="7" width="9.3984375" customWidth="1"/>
    <col min="8" max="8" width="21.3984375" customWidth="1"/>
    <col min="9" max="9" width="44.265625" customWidth="1"/>
    <col min="10" max="10" width="20.265625" customWidth="1"/>
  </cols>
  <sheetData>
    <row r="1" spans="1:22" s="13" customFormat="1" ht="4.5" customHeight="1" x14ac:dyDescent="0.35">
      <c r="V1" s="16"/>
    </row>
    <row r="2" spans="1:22" s="13" customFormat="1" ht="51" customHeight="1" x14ac:dyDescent="0.35">
      <c r="C2" s="754" t="s">
        <v>2245</v>
      </c>
      <c r="D2" s="754"/>
      <c r="E2" s="754"/>
      <c r="F2" s="754"/>
      <c r="G2" s="154"/>
      <c r="H2" s="154"/>
      <c r="I2" s="154"/>
      <c r="J2" s="3"/>
      <c r="K2" s="3"/>
      <c r="L2" s="3"/>
      <c r="M2" s="3"/>
      <c r="N2" s="3"/>
      <c r="O2" s="3"/>
      <c r="P2" s="3"/>
      <c r="Q2" s="3"/>
      <c r="R2" s="3"/>
      <c r="S2" s="3"/>
      <c r="T2" s="3"/>
      <c r="U2" s="3"/>
      <c r="V2" s="16"/>
    </row>
    <row r="3" spans="1:22" s="3" customFormat="1" ht="20.100000000000001" customHeight="1" x14ac:dyDescent="0.3">
      <c r="A3" s="4"/>
      <c r="B3" s="1142" t="s">
        <v>1522</v>
      </c>
      <c r="C3" s="1142"/>
      <c r="D3" s="1142"/>
      <c r="E3" s="1142"/>
      <c r="F3" s="1142"/>
      <c r="G3" s="1142"/>
      <c r="H3" s="38"/>
      <c r="I3" s="38"/>
      <c r="J3" s="38"/>
      <c r="K3" s="580"/>
      <c r="L3" s="580"/>
      <c r="M3" s="580"/>
    </row>
    <row r="4" spans="1:22" s="3" customFormat="1" ht="17.25" customHeight="1" x14ac:dyDescent="0.3">
      <c r="A4" s="61"/>
      <c r="B4" s="61"/>
      <c r="C4" s="268"/>
      <c r="D4" s="268"/>
      <c r="E4" s="268"/>
      <c r="F4" s="301"/>
      <c r="G4" s="45"/>
      <c r="H4" s="45"/>
    </row>
    <row r="5" spans="1:22" ht="14.65" thickBot="1" x14ac:dyDescent="0.5"/>
    <row r="6" spans="1:22" ht="30" customHeight="1" thickBot="1" x14ac:dyDescent="0.5">
      <c r="C6" s="2133" t="s">
        <v>1976</v>
      </c>
      <c r="D6" s="2134"/>
      <c r="E6" s="2135"/>
      <c r="F6" s="621" t="s">
        <v>1977</v>
      </c>
      <c r="H6" s="621" t="s">
        <v>1978</v>
      </c>
      <c r="I6" s="622" t="s">
        <v>1979</v>
      </c>
    </row>
    <row r="7" spans="1:22" ht="30" customHeight="1" x14ac:dyDescent="0.45">
      <c r="C7" s="2141" t="s">
        <v>1980</v>
      </c>
      <c r="D7" s="2142"/>
      <c r="E7" s="2142"/>
      <c r="F7" s="520" t="s">
        <v>2026</v>
      </c>
      <c r="G7" s="27"/>
      <c r="H7" s="287" t="s">
        <v>78</v>
      </c>
      <c r="I7" s="526" t="s">
        <v>1389</v>
      </c>
    </row>
    <row r="8" spans="1:22" ht="37.5" customHeight="1" x14ac:dyDescent="0.45">
      <c r="C8" s="2146" t="s">
        <v>1982</v>
      </c>
      <c r="D8" s="2147"/>
      <c r="E8" s="2147"/>
      <c r="F8" s="503" t="s">
        <v>2026</v>
      </c>
      <c r="G8" s="27"/>
      <c r="H8" s="287" t="s">
        <v>149</v>
      </c>
      <c r="I8" s="527" t="s">
        <v>2003</v>
      </c>
    </row>
    <row r="9" spans="1:22" ht="66" customHeight="1" x14ac:dyDescent="0.45">
      <c r="C9" s="2146" t="s">
        <v>1981</v>
      </c>
      <c r="D9" s="2147"/>
      <c r="E9" s="2147"/>
      <c r="F9" s="546" t="s">
        <v>2238</v>
      </c>
      <c r="G9" s="27"/>
      <c r="H9" s="522" t="s">
        <v>1388</v>
      </c>
      <c r="I9" s="545" t="s">
        <v>2237</v>
      </c>
    </row>
    <row r="10" spans="1:22" ht="30" customHeight="1" x14ac:dyDescent="0.45">
      <c r="C10" s="2141" t="s">
        <v>1983</v>
      </c>
      <c r="D10" s="2142"/>
      <c r="E10" s="2142"/>
      <c r="F10" s="503" t="s">
        <v>1385</v>
      </c>
      <c r="G10" s="27"/>
      <c r="H10" s="287" t="s">
        <v>591</v>
      </c>
      <c r="I10" s="527"/>
    </row>
    <row r="11" spans="1:22" ht="47.25" x14ac:dyDescent="0.45">
      <c r="C11" s="2136" t="s">
        <v>1984</v>
      </c>
      <c r="D11" s="2137"/>
      <c r="E11" s="2138"/>
      <c r="F11" s="603" t="s">
        <v>2983</v>
      </c>
      <c r="G11" s="27"/>
      <c r="H11" s="287" t="s">
        <v>79</v>
      </c>
      <c r="I11" s="751" t="s">
        <v>2984</v>
      </c>
    </row>
    <row r="12" spans="1:22" ht="40.5" x14ac:dyDescent="0.45">
      <c r="C12" s="2146" t="s">
        <v>1985</v>
      </c>
      <c r="D12" s="2147"/>
      <c r="E12" s="2147"/>
      <c r="F12" s="503" t="s">
        <v>1386</v>
      </c>
      <c r="G12" s="27"/>
      <c r="H12" s="344" t="s">
        <v>1146</v>
      </c>
      <c r="I12" s="528" t="s">
        <v>2004</v>
      </c>
    </row>
    <row r="13" spans="1:22" ht="43.5" customHeight="1" x14ac:dyDescent="0.45">
      <c r="C13" s="2136" t="s">
        <v>2239</v>
      </c>
      <c r="D13" s="2137"/>
      <c r="E13" s="2138"/>
      <c r="F13" s="603" t="s">
        <v>2277</v>
      </c>
      <c r="G13" s="27"/>
      <c r="H13" s="322" t="s">
        <v>497</v>
      </c>
      <c r="I13" s="524" t="s">
        <v>2278</v>
      </c>
    </row>
    <row r="14" spans="1:22" ht="40.5" x14ac:dyDescent="0.45">
      <c r="C14" s="2139" t="s">
        <v>2240</v>
      </c>
      <c r="D14" s="2140"/>
      <c r="E14" s="2140"/>
      <c r="F14" s="503" t="s">
        <v>1987</v>
      </c>
      <c r="G14" s="27"/>
      <c r="H14" s="519" t="s">
        <v>153</v>
      </c>
      <c r="I14" s="525" t="s">
        <v>1988</v>
      </c>
    </row>
    <row r="15" spans="1:22" ht="52.5" customHeight="1" thickBot="1" x14ac:dyDescent="0.5">
      <c r="C15" s="2139" t="s">
        <v>2241</v>
      </c>
      <c r="D15" s="2140"/>
      <c r="E15" s="2140"/>
      <c r="F15" s="503" t="s">
        <v>1986</v>
      </c>
      <c r="G15" s="27"/>
      <c r="H15" s="228" t="s">
        <v>1131</v>
      </c>
      <c r="I15" s="524" t="s">
        <v>2005</v>
      </c>
    </row>
    <row r="16" spans="1:22" ht="27" customHeight="1" thickBot="1" x14ac:dyDescent="0.5">
      <c r="C16" s="2133" t="s">
        <v>1989</v>
      </c>
      <c r="D16" s="2134"/>
      <c r="E16" s="2135"/>
      <c r="F16" s="521"/>
      <c r="G16" s="27"/>
      <c r="H16" s="529"/>
      <c r="I16" s="521"/>
    </row>
    <row r="17" spans="3:9" ht="129" customHeight="1" x14ac:dyDescent="0.45">
      <c r="C17" s="2141" t="s">
        <v>1991</v>
      </c>
      <c r="D17" s="2142"/>
      <c r="E17" s="2142"/>
      <c r="F17" s="503" t="s">
        <v>1387</v>
      </c>
      <c r="G17" s="27"/>
      <c r="H17" s="226" t="s">
        <v>1390</v>
      </c>
      <c r="I17" s="527" t="s">
        <v>1391</v>
      </c>
    </row>
    <row r="18" spans="3:9" ht="49.5" customHeight="1" x14ac:dyDescent="0.45">
      <c r="C18" s="2146" t="s">
        <v>2243</v>
      </c>
      <c r="D18" s="2147"/>
      <c r="E18" s="2147"/>
      <c r="F18" s="603" t="s">
        <v>1992</v>
      </c>
      <c r="G18" s="27"/>
      <c r="H18" s="287" t="s">
        <v>175</v>
      </c>
      <c r="I18" s="524" t="s">
        <v>1993</v>
      </c>
    </row>
    <row r="19" spans="3:9" ht="35.25" thickBot="1" x14ac:dyDescent="0.5">
      <c r="C19" s="2139" t="s">
        <v>2242</v>
      </c>
      <c r="D19" s="2140"/>
      <c r="E19" s="2140"/>
      <c r="F19" s="603" t="s">
        <v>1992</v>
      </c>
      <c r="G19" s="27"/>
      <c r="H19" s="287" t="s">
        <v>177</v>
      </c>
      <c r="I19" s="524" t="s">
        <v>1993</v>
      </c>
    </row>
    <row r="20" spans="3:9" ht="30.75" customHeight="1" thickBot="1" x14ac:dyDescent="0.5">
      <c r="C20" s="2133" t="s">
        <v>1990</v>
      </c>
      <c r="D20" s="2134"/>
      <c r="E20" s="2135"/>
      <c r="F20" s="521"/>
      <c r="G20" s="27"/>
      <c r="H20" s="529"/>
      <c r="I20" s="521"/>
    </row>
    <row r="21" spans="3:9" ht="40.5" x14ac:dyDescent="0.45">
      <c r="C21" s="2143" t="s">
        <v>1994</v>
      </c>
      <c r="D21" s="2144"/>
      <c r="E21" s="2145"/>
      <c r="F21" s="503" t="s">
        <v>1386</v>
      </c>
      <c r="G21" s="27"/>
      <c r="H21" s="322" t="s">
        <v>1392</v>
      </c>
      <c r="I21" s="527" t="s">
        <v>2006</v>
      </c>
    </row>
    <row r="22" spans="3:9" ht="36.75" customHeight="1" x14ac:dyDescent="0.45">
      <c r="C22" s="2146" t="s">
        <v>1995</v>
      </c>
      <c r="D22" s="2147"/>
      <c r="E22" s="2147"/>
      <c r="F22" s="503" t="s">
        <v>1386</v>
      </c>
      <c r="G22" s="27"/>
      <c r="H22" s="322" t="s">
        <v>1087</v>
      </c>
      <c r="I22" s="527" t="s">
        <v>2007</v>
      </c>
    </row>
    <row r="23" spans="3:9" ht="34.9" x14ac:dyDescent="0.45">
      <c r="C23" s="2146" t="s">
        <v>1996</v>
      </c>
      <c r="D23" s="2147"/>
      <c r="E23" s="2147"/>
      <c r="F23" s="503" t="s">
        <v>1998</v>
      </c>
      <c r="G23" s="27"/>
      <c r="H23" s="322" t="s">
        <v>1184</v>
      </c>
      <c r="I23" s="533" t="s">
        <v>1999</v>
      </c>
    </row>
    <row r="24" spans="3:9" ht="35.65" x14ac:dyDescent="0.45">
      <c r="C24" s="2139" t="s">
        <v>1997</v>
      </c>
      <c r="D24" s="2140"/>
      <c r="E24" s="2140"/>
      <c r="F24" s="503" t="s">
        <v>2083</v>
      </c>
      <c r="G24" s="27"/>
      <c r="H24" s="322" t="s">
        <v>1185</v>
      </c>
      <c r="I24" s="523" t="s">
        <v>2010</v>
      </c>
    </row>
    <row r="25" spans="3:9" ht="46.5" customHeight="1" x14ac:dyDescent="0.45">
      <c r="C25" s="2136" t="s">
        <v>2244</v>
      </c>
      <c r="D25" s="2137"/>
      <c r="E25" s="2138"/>
      <c r="F25" s="503" t="s">
        <v>2000</v>
      </c>
      <c r="G25" s="27"/>
      <c r="H25" s="322" t="s">
        <v>1186</v>
      </c>
      <c r="I25" s="524" t="s">
        <v>2001</v>
      </c>
    </row>
    <row r="26" spans="3:9" ht="39" customHeight="1" x14ac:dyDescent="0.45">
      <c r="C26" s="2136" t="s">
        <v>1790</v>
      </c>
      <c r="D26" s="2137"/>
      <c r="E26" s="2138"/>
      <c r="F26" s="503" t="s">
        <v>2000</v>
      </c>
      <c r="G26" s="27"/>
      <c r="H26" s="322" t="s">
        <v>1187</v>
      </c>
      <c r="I26" s="524" t="s">
        <v>2001</v>
      </c>
    </row>
    <row r="27" spans="3:9" ht="126.75" customHeight="1" x14ac:dyDescent="0.45">
      <c r="C27" s="2139" t="s">
        <v>2002</v>
      </c>
      <c r="D27" s="2140"/>
      <c r="E27" s="2140"/>
      <c r="F27" s="503" t="s">
        <v>1387</v>
      </c>
      <c r="G27" s="27"/>
      <c r="H27" s="226" t="s">
        <v>1393</v>
      </c>
      <c r="I27" s="527" t="s">
        <v>1391</v>
      </c>
    </row>
    <row r="28" spans="3:9" ht="46.9" thickBot="1" x14ac:dyDescent="0.5">
      <c r="C28" s="2139" t="s">
        <v>2008</v>
      </c>
      <c r="D28" s="2140"/>
      <c r="E28" s="2140"/>
      <c r="F28" s="503" t="s">
        <v>1394</v>
      </c>
      <c r="G28" s="27"/>
      <c r="H28" s="322" t="s">
        <v>1124</v>
      </c>
      <c r="I28" s="530" t="s">
        <v>1395</v>
      </c>
    </row>
    <row r="29" spans="3:9" ht="30.75" customHeight="1" thickBot="1" x14ac:dyDescent="0.5">
      <c r="C29" s="2133" t="s">
        <v>2011</v>
      </c>
      <c r="D29" s="2134"/>
      <c r="E29" s="2135"/>
      <c r="F29" s="521"/>
      <c r="G29" s="27"/>
      <c r="H29" s="529"/>
      <c r="I29" s="521"/>
    </row>
    <row r="30" spans="3:9" ht="76.900000000000006" thickBot="1" x14ac:dyDescent="0.5">
      <c r="C30" s="2150" t="s">
        <v>2009</v>
      </c>
      <c r="D30" s="2151"/>
      <c r="E30" s="2151"/>
      <c r="F30" s="658" t="s">
        <v>2319</v>
      </c>
      <c r="G30" s="12"/>
      <c r="H30" s="322" t="s">
        <v>1397</v>
      </c>
      <c r="I30" s="322" t="s">
        <v>2320</v>
      </c>
    </row>
    <row r="31" spans="3:9" ht="30" customHeight="1" thickBot="1" x14ac:dyDescent="0.5">
      <c r="C31" s="2133" t="s">
        <v>2012</v>
      </c>
      <c r="D31" s="2134"/>
      <c r="E31" s="2135"/>
      <c r="F31" s="532"/>
      <c r="G31" s="27"/>
      <c r="H31" s="529"/>
      <c r="I31" s="521"/>
    </row>
    <row r="32" spans="3:9" ht="129" customHeight="1" x14ac:dyDescent="0.45">
      <c r="C32" s="2150" t="s">
        <v>1777</v>
      </c>
      <c r="D32" s="2151"/>
      <c r="E32" s="2151"/>
      <c r="F32" s="658" t="s">
        <v>2319</v>
      </c>
      <c r="G32" s="27"/>
      <c r="H32" s="322" t="s">
        <v>1396</v>
      </c>
      <c r="I32" s="322" t="s">
        <v>2321</v>
      </c>
    </row>
    <row r="33" spans="3:9" ht="121.5" x14ac:dyDescent="0.45">
      <c r="C33" s="2148" t="s">
        <v>1780</v>
      </c>
      <c r="D33" s="2149"/>
      <c r="E33" s="2149"/>
      <c r="F33" s="658" t="s">
        <v>2319</v>
      </c>
      <c r="G33" s="27"/>
      <c r="H33" s="322" t="s">
        <v>1396</v>
      </c>
      <c r="I33" s="322" t="s">
        <v>2322</v>
      </c>
    </row>
    <row r="34" spans="3:9" ht="111.75" thickBot="1" x14ac:dyDescent="0.5">
      <c r="C34" s="2148" t="s">
        <v>2013</v>
      </c>
      <c r="D34" s="2149"/>
      <c r="E34" s="2149"/>
      <c r="F34" s="658" t="s">
        <v>2319</v>
      </c>
      <c r="G34" s="27"/>
      <c r="H34" s="322" t="s">
        <v>1396</v>
      </c>
      <c r="I34" s="322" t="s">
        <v>2323</v>
      </c>
    </row>
    <row r="35" spans="3:9" ht="30" customHeight="1" thickBot="1" x14ac:dyDescent="0.5">
      <c r="C35" s="2133" t="s">
        <v>2014</v>
      </c>
      <c r="D35" s="2134"/>
      <c r="E35" s="2135"/>
      <c r="F35" s="521"/>
      <c r="G35" s="27"/>
      <c r="H35" s="529"/>
      <c r="I35" s="521"/>
    </row>
    <row r="36" spans="3:9" ht="40.5" x14ac:dyDescent="0.45">
      <c r="C36" s="2146" t="s">
        <v>2015</v>
      </c>
      <c r="D36" s="2147"/>
      <c r="E36" s="2147"/>
      <c r="F36" s="503" t="s">
        <v>2018</v>
      </c>
      <c r="G36" s="27"/>
      <c r="H36" s="287" t="s">
        <v>215</v>
      </c>
      <c r="I36" s="524" t="s">
        <v>2022</v>
      </c>
    </row>
    <row r="37" spans="3:9" ht="34.9" x14ac:dyDescent="0.45">
      <c r="C37" s="2146" t="s">
        <v>2016</v>
      </c>
      <c r="D37" s="2147"/>
      <c r="E37" s="2147"/>
      <c r="F37" s="503" t="s">
        <v>2018</v>
      </c>
      <c r="G37" s="27"/>
      <c r="H37" s="287" t="s">
        <v>219</v>
      </c>
      <c r="I37" s="524" t="s">
        <v>2021</v>
      </c>
    </row>
    <row r="38" spans="3:9" ht="34.9" x14ac:dyDescent="0.45">
      <c r="C38" s="2146" t="s">
        <v>2017</v>
      </c>
      <c r="D38" s="2147"/>
      <c r="E38" s="2147"/>
      <c r="F38" s="503" t="s">
        <v>2018</v>
      </c>
      <c r="G38" s="27"/>
      <c r="H38" s="287" t="s">
        <v>221</v>
      </c>
      <c r="I38" s="524" t="s">
        <v>2023</v>
      </c>
    </row>
    <row r="39" spans="3:9" ht="30.4" x14ac:dyDescent="0.45">
      <c r="C39" s="2146" t="s">
        <v>2019</v>
      </c>
      <c r="D39" s="2147"/>
      <c r="E39" s="2147"/>
      <c r="F39" s="503" t="s">
        <v>2018</v>
      </c>
      <c r="G39" s="27"/>
      <c r="H39" s="287" t="s">
        <v>224</v>
      </c>
      <c r="I39" s="524" t="s">
        <v>2024</v>
      </c>
    </row>
    <row r="40" spans="3:9" ht="36.75" customHeight="1" x14ac:dyDescent="0.45">
      <c r="C40" s="2146" t="s">
        <v>2020</v>
      </c>
      <c r="D40" s="2147"/>
      <c r="E40" s="2147"/>
      <c r="F40" s="503" t="s">
        <v>2018</v>
      </c>
      <c r="G40" s="27"/>
      <c r="H40" s="287" t="s">
        <v>1188</v>
      </c>
      <c r="I40" s="531" t="s">
        <v>2025</v>
      </c>
    </row>
    <row r="41" spans="3:9" x14ac:dyDescent="0.45">
      <c r="C41" s="27"/>
      <c r="D41" s="27"/>
      <c r="E41" s="27"/>
      <c r="F41" s="27"/>
    </row>
    <row r="42" spans="3:9" x14ac:dyDescent="0.45">
      <c r="C42" s="27"/>
      <c r="D42" s="27"/>
      <c r="E42" s="27"/>
      <c r="F42" s="27"/>
    </row>
    <row r="43" spans="3:9" x14ac:dyDescent="0.45">
      <c r="C43" s="27"/>
      <c r="D43" s="27"/>
      <c r="E43" s="27"/>
      <c r="F43" s="27"/>
    </row>
    <row r="44" spans="3:9" x14ac:dyDescent="0.45">
      <c r="C44" s="27"/>
      <c r="D44" s="27"/>
      <c r="E44" s="27"/>
      <c r="F44" s="27"/>
    </row>
    <row r="45" spans="3:9" x14ac:dyDescent="0.45">
      <c r="C45" s="27"/>
      <c r="D45" s="27"/>
      <c r="E45" s="27"/>
      <c r="F45" s="27"/>
    </row>
    <row r="46" spans="3:9" x14ac:dyDescent="0.45">
      <c r="C46" s="27"/>
      <c r="D46" s="27"/>
      <c r="E46" s="27"/>
      <c r="F46" s="27"/>
    </row>
    <row r="47" spans="3:9" x14ac:dyDescent="0.45">
      <c r="C47" s="27"/>
      <c r="D47" s="27"/>
      <c r="E47" s="27"/>
      <c r="F47" s="27"/>
    </row>
    <row r="48" spans="3:9" x14ac:dyDescent="0.45">
      <c r="C48" s="27"/>
      <c r="D48" s="27"/>
      <c r="E48" s="27"/>
      <c r="F48" s="27"/>
    </row>
    <row r="49" spans="3:6" x14ac:dyDescent="0.45">
      <c r="C49" s="27"/>
      <c r="D49" s="27"/>
      <c r="E49" s="27"/>
      <c r="F49" s="27"/>
    </row>
    <row r="50" spans="3:6" x14ac:dyDescent="0.45">
      <c r="C50" s="27"/>
      <c r="D50" s="27"/>
      <c r="E50" s="27"/>
      <c r="F50" s="27"/>
    </row>
    <row r="51" spans="3:6" x14ac:dyDescent="0.45">
      <c r="C51" s="27"/>
      <c r="D51" s="27"/>
      <c r="E51" s="27"/>
      <c r="F51" s="27"/>
    </row>
    <row r="52" spans="3:6" x14ac:dyDescent="0.45">
      <c r="C52" s="27"/>
      <c r="D52" s="27"/>
      <c r="E52" s="27"/>
      <c r="F52" s="27"/>
    </row>
    <row r="53" spans="3:6" x14ac:dyDescent="0.45">
      <c r="C53" s="27"/>
      <c r="D53" s="27"/>
      <c r="E53" s="27"/>
      <c r="F53" s="27"/>
    </row>
    <row r="54" spans="3:6" x14ac:dyDescent="0.45">
      <c r="C54" s="27"/>
      <c r="D54" s="27"/>
      <c r="E54" s="27"/>
      <c r="F54" s="27"/>
    </row>
  </sheetData>
  <sheetProtection password="CA09" sheet="1" objects="1" scenarios="1"/>
  <mergeCells count="37">
    <mergeCell ref="B3:G3"/>
    <mergeCell ref="C39:E39"/>
    <mergeCell ref="C40:E40"/>
    <mergeCell ref="C35:E35"/>
    <mergeCell ref="C36:E36"/>
    <mergeCell ref="C37:E37"/>
    <mergeCell ref="C38:E38"/>
    <mergeCell ref="C15:E15"/>
    <mergeCell ref="C24:E24"/>
    <mergeCell ref="C34:E34"/>
    <mergeCell ref="C32:E32"/>
    <mergeCell ref="C33:E33"/>
    <mergeCell ref="C30:E30"/>
    <mergeCell ref="C31:E31"/>
    <mergeCell ref="C29:E29"/>
    <mergeCell ref="C16:E16"/>
    <mergeCell ref="C2:F2"/>
    <mergeCell ref="C10:E10"/>
    <mergeCell ref="C21:E21"/>
    <mergeCell ref="C22:E22"/>
    <mergeCell ref="C23:E23"/>
    <mergeCell ref="C13:E13"/>
    <mergeCell ref="C12:E12"/>
    <mergeCell ref="C17:E17"/>
    <mergeCell ref="C18:E18"/>
    <mergeCell ref="C19:E19"/>
    <mergeCell ref="C7:E7"/>
    <mergeCell ref="C8:E8"/>
    <mergeCell ref="C11:E11"/>
    <mergeCell ref="C6:E6"/>
    <mergeCell ref="C9:E9"/>
    <mergeCell ref="C14:E14"/>
    <mergeCell ref="C20:E20"/>
    <mergeCell ref="C25:E25"/>
    <mergeCell ref="C26:E26"/>
    <mergeCell ref="C28:E28"/>
    <mergeCell ref="C27:E27"/>
  </mergeCells>
  <hyperlinks>
    <hyperlink ref="A3:C3" location="Inhaltsverzeichnis!A1" display="zurück zum Inhaltsverzeichnis" xr:uid="{00000000-0004-0000-31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6"/>
  <dimension ref="A1:R255"/>
  <sheetViews>
    <sheetView showGridLines="0" workbookViewId="0">
      <pane ySplit="4" topLeftCell="A5" activePane="bottomLeft" state="frozen"/>
      <selection pane="bottomLeft" activeCell="N12" sqref="N12"/>
    </sheetView>
  </sheetViews>
  <sheetFormatPr baseColWidth="10" defaultColWidth="11.3984375" defaultRowHeight="14.25" x14ac:dyDescent="0.45"/>
  <cols>
    <col min="1" max="1" width="7.59765625" customWidth="1"/>
    <col min="2" max="2" width="6" customWidth="1"/>
    <col min="3" max="3" width="30.265625" customWidth="1"/>
    <col min="4" max="4" width="8.86328125" style="620" customWidth="1"/>
  </cols>
  <sheetData>
    <row r="1" spans="1:18" ht="50.25" customHeight="1" x14ac:dyDescent="0.45">
      <c r="B1" s="754" t="s">
        <v>1933</v>
      </c>
      <c r="C1" s="754"/>
      <c r="D1" s="754"/>
      <c r="E1" s="754"/>
      <c r="F1" s="754"/>
      <c r="G1" s="154"/>
      <c r="H1" s="154"/>
      <c r="I1" s="154"/>
      <c r="J1" s="154"/>
      <c r="K1" s="154"/>
      <c r="L1" s="154"/>
      <c r="M1" s="154"/>
      <c r="N1" s="154"/>
      <c r="O1" s="154"/>
      <c r="P1" s="154"/>
      <c r="Q1" s="154"/>
      <c r="R1" s="154"/>
    </row>
    <row r="2" spans="1:18" s="3" customFormat="1" ht="20.100000000000001" customHeight="1" x14ac:dyDescent="0.3">
      <c r="A2" s="4"/>
      <c r="B2" s="798" t="s">
        <v>1522</v>
      </c>
      <c r="C2" s="798"/>
      <c r="D2" s="798"/>
      <c r="E2" s="798"/>
      <c r="F2" s="798"/>
      <c r="G2" s="798"/>
      <c r="H2" s="38"/>
      <c r="I2" s="38"/>
      <c r="J2" s="38"/>
      <c r="K2" s="580"/>
      <c r="L2" s="580"/>
      <c r="M2" s="580"/>
    </row>
    <row r="3" spans="1:18" ht="9" customHeight="1" x14ac:dyDescent="0.45"/>
    <row r="4" spans="1:18" ht="31.5" customHeight="1" x14ac:dyDescent="0.45">
      <c r="B4" s="2152" t="s">
        <v>1932</v>
      </c>
      <c r="C4" s="2153"/>
      <c r="D4" s="615" t="s">
        <v>595</v>
      </c>
    </row>
    <row r="5" spans="1:18" ht="15.95" customHeight="1" x14ac:dyDescent="0.45">
      <c r="B5" s="327"/>
      <c r="C5" s="328" t="s">
        <v>596</v>
      </c>
      <c r="D5" s="616" t="s">
        <v>3</v>
      </c>
    </row>
    <row r="6" spans="1:18" ht="15.95" customHeight="1" x14ac:dyDescent="0.45">
      <c r="B6" s="329"/>
      <c r="C6" s="330" t="s">
        <v>597</v>
      </c>
      <c r="D6" s="617" t="s">
        <v>598</v>
      </c>
    </row>
    <row r="7" spans="1:18" ht="15.95" customHeight="1" x14ac:dyDescent="0.45">
      <c r="B7" s="327"/>
      <c r="C7" s="328" t="s">
        <v>599</v>
      </c>
      <c r="D7" s="618" t="s">
        <v>600</v>
      </c>
    </row>
    <row r="8" spans="1:18" ht="15.95" customHeight="1" x14ac:dyDescent="0.45">
      <c r="B8" s="329"/>
      <c r="C8" s="330" t="s">
        <v>601</v>
      </c>
      <c r="D8" s="619" t="s">
        <v>3</v>
      </c>
    </row>
    <row r="9" spans="1:18" ht="15.95" customHeight="1" x14ac:dyDescent="0.45">
      <c r="B9" s="327"/>
      <c r="C9" s="328" t="s">
        <v>602</v>
      </c>
      <c r="D9" s="618" t="s">
        <v>603</v>
      </c>
    </row>
    <row r="10" spans="1:18" ht="15.95" customHeight="1" x14ac:dyDescent="0.45">
      <c r="B10" s="329"/>
      <c r="C10" s="330" t="s">
        <v>604</v>
      </c>
      <c r="D10" s="617" t="s">
        <v>605</v>
      </c>
    </row>
    <row r="11" spans="1:18" ht="15.95" customHeight="1" x14ac:dyDescent="0.45">
      <c r="B11" s="327"/>
      <c r="C11" s="328" t="s">
        <v>606</v>
      </c>
      <c r="D11" s="618" t="s">
        <v>607</v>
      </c>
    </row>
    <row r="12" spans="1:18" ht="15.95" customHeight="1" x14ac:dyDescent="0.45">
      <c r="B12" s="329"/>
      <c r="C12" s="330" t="s">
        <v>608</v>
      </c>
      <c r="D12" s="617" t="s">
        <v>609</v>
      </c>
    </row>
    <row r="13" spans="1:18" ht="15.95" customHeight="1" x14ac:dyDescent="0.45">
      <c r="B13" s="327"/>
      <c r="C13" s="328" t="s">
        <v>610</v>
      </c>
      <c r="D13" s="618" t="s">
        <v>611</v>
      </c>
    </row>
    <row r="14" spans="1:18" ht="15.95" customHeight="1" x14ac:dyDescent="0.45">
      <c r="B14" s="329"/>
      <c r="C14" s="330" t="s">
        <v>612</v>
      </c>
      <c r="D14" s="617" t="s">
        <v>613</v>
      </c>
    </row>
    <row r="15" spans="1:18" ht="15.95" customHeight="1" x14ac:dyDescent="0.45">
      <c r="B15" s="327"/>
      <c r="C15" s="328" t="s">
        <v>614</v>
      </c>
      <c r="D15" s="618" t="s">
        <v>615</v>
      </c>
    </row>
    <row r="16" spans="1:18" ht="15.95" customHeight="1" x14ac:dyDescent="0.45">
      <c r="B16" s="329"/>
      <c r="C16" s="330" t="s">
        <v>616</v>
      </c>
      <c r="D16" s="617" t="s">
        <v>617</v>
      </c>
    </row>
    <row r="17" spans="2:4" ht="15.95" customHeight="1" x14ac:dyDescent="0.45">
      <c r="B17" s="327"/>
      <c r="C17" s="328" t="s">
        <v>618</v>
      </c>
      <c r="D17" s="618" t="s">
        <v>619</v>
      </c>
    </row>
    <row r="18" spans="2:4" ht="15.95" customHeight="1" x14ac:dyDescent="0.45">
      <c r="B18" s="329"/>
      <c r="C18" s="330" t="s">
        <v>620</v>
      </c>
      <c r="D18" s="617" t="s">
        <v>621</v>
      </c>
    </row>
    <row r="19" spans="2:4" ht="15.95" customHeight="1" x14ac:dyDescent="0.45">
      <c r="B19" s="327"/>
      <c r="C19" s="328" t="s">
        <v>622</v>
      </c>
      <c r="D19" s="618" t="s">
        <v>623</v>
      </c>
    </row>
    <row r="20" spans="2:4" ht="15.95" customHeight="1" x14ac:dyDescent="0.45">
      <c r="B20" s="329"/>
      <c r="C20" s="330" t="s">
        <v>624</v>
      </c>
      <c r="D20" s="617" t="s">
        <v>625</v>
      </c>
    </row>
    <row r="21" spans="2:4" ht="15.95" customHeight="1" x14ac:dyDescent="0.45">
      <c r="B21" s="327"/>
      <c r="C21" s="328" t="s">
        <v>626</v>
      </c>
      <c r="D21" s="618" t="s">
        <v>627</v>
      </c>
    </row>
    <row r="22" spans="2:4" ht="15.95" customHeight="1" x14ac:dyDescent="0.45">
      <c r="B22" s="329"/>
      <c r="C22" s="330" t="s">
        <v>628</v>
      </c>
      <c r="D22" s="617" t="s">
        <v>235</v>
      </c>
    </row>
    <row r="23" spans="2:4" ht="15.95" customHeight="1" x14ac:dyDescent="0.45">
      <c r="B23" s="327"/>
      <c r="C23" s="328" t="s">
        <v>629</v>
      </c>
      <c r="D23" s="618" t="s">
        <v>630</v>
      </c>
    </row>
    <row r="24" spans="2:4" ht="15.95" customHeight="1" x14ac:dyDescent="0.45">
      <c r="B24" s="329"/>
      <c r="C24" s="330" t="s">
        <v>631</v>
      </c>
      <c r="D24" s="617" t="s">
        <v>632</v>
      </c>
    </row>
    <row r="25" spans="2:4" ht="15.95" customHeight="1" x14ac:dyDescent="0.45">
      <c r="B25" s="327"/>
      <c r="C25" s="328" t="s">
        <v>633</v>
      </c>
      <c r="D25" s="618" t="s">
        <v>634</v>
      </c>
    </row>
    <row r="26" spans="2:4" ht="15.95" customHeight="1" x14ac:dyDescent="0.45">
      <c r="B26" s="329"/>
      <c r="C26" s="330" t="s">
        <v>635</v>
      </c>
      <c r="D26" s="617" t="s">
        <v>636</v>
      </c>
    </row>
    <row r="27" spans="2:4" ht="15.95" customHeight="1" x14ac:dyDescent="0.45">
      <c r="B27" s="327"/>
      <c r="C27" s="328" t="s">
        <v>637</v>
      </c>
      <c r="D27" s="618" t="s">
        <v>638</v>
      </c>
    </row>
    <row r="28" spans="2:4" ht="15.95" customHeight="1" x14ac:dyDescent="0.45">
      <c r="B28" s="329"/>
      <c r="C28" s="330" t="s">
        <v>639</v>
      </c>
      <c r="D28" s="617" t="s">
        <v>640</v>
      </c>
    </row>
    <row r="29" spans="2:4" ht="15.95" customHeight="1" x14ac:dyDescent="0.45">
      <c r="B29" s="327"/>
      <c r="C29" s="328" t="s">
        <v>641</v>
      </c>
      <c r="D29" s="618" t="s">
        <v>642</v>
      </c>
    </row>
    <row r="30" spans="2:4" ht="15.95" customHeight="1" x14ac:dyDescent="0.45">
      <c r="B30" s="329"/>
      <c r="C30" s="330" t="s">
        <v>643</v>
      </c>
      <c r="D30" s="617" t="s">
        <v>644</v>
      </c>
    </row>
    <row r="31" spans="2:4" ht="15.95" customHeight="1" x14ac:dyDescent="0.45">
      <c r="B31" s="327"/>
      <c r="C31" s="328" t="s">
        <v>645</v>
      </c>
      <c r="D31" s="618" t="s">
        <v>646</v>
      </c>
    </row>
    <row r="32" spans="2:4" ht="15.95" customHeight="1" x14ac:dyDescent="0.45">
      <c r="B32" s="329"/>
      <c r="C32" s="330" t="s">
        <v>647</v>
      </c>
      <c r="D32" s="617" t="s">
        <v>648</v>
      </c>
    </row>
    <row r="33" spans="2:4" ht="15.95" customHeight="1" x14ac:dyDescent="0.45">
      <c r="B33" s="327"/>
      <c r="C33" s="328" t="s">
        <v>649</v>
      </c>
      <c r="D33" s="618" t="s">
        <v>650</v>
      </c>
    </row>
    <row r="34" spans="2:4" ht="15.95" customHeight="1" x14ac:dyDescent="0.45">
      <c r="B34" s="329"/>
      <c r="C34" s="330" t="s">
        <v>651</v>
      </c>
      <c r="D34" s="617" t="s">
        <v>652</v>
      </c>
    </row>
    <row r="35" spans="2:4" ht="15.95" customHeight="1" x14ac:dyDescent="0.45">
      <c r="B35" s="327"/>
      <c r="C35" s="328" t="s">
        <v>653</v>
      </c>
      <c r="D35" s="618" t="s">
        <v>654</v>
      </c>
    </row>
    <row r="36" spans="2:4" ht="15.95" customHeight="1" x14ac:dyDescent="0.45">
      <c r="B36" s="329"/>
      <c r="C36" s="330" t="s">
        <v>655</v>
      </c>
      <c r="D36" s="617" t="s">
        <v>656</v>
      </c>
    </row>
    <row r="37" spans="2:4" ht="15.95" customHeight="1" x14ac:dyDescent="0.45">
      <c r="B37" s="327"/>
      <c r="C37" s="328" t="s">
        <v>657</v>
      </c>
      <c r="D37" s="618" t="s">
        <v>658</v>
      </c>
    </row>
    <row r="38" spans="2:4" ht="15.95" customHeight="1" x14ac:dyDescent="0.45">
      <c r="B38" s="329"/>
      <c r="C38" s="330" t="s">
        <v>659</v>
      </c>
      <c r="D38" s="617" t="s">
        <v>660</v>
      </c>
    </row>
    <row r="39" spans="2:4" ht="15.95" customHeight="1" x14ac:dyDescent="0.45">
      <c r="B39" s="327"/>
      <c r="C39" s="328" t="s">
        <v>661</v>
      </c>
      <c r="D39" s="618" t="s">
        <v>662</v>
      </c>
    </row>
    <row r="40" spans="2:4" ht="15.95" customHeight="1" x14ac:dyDescent="0.45">
      <c r="B40" s="329"/>
      <c r="C40" s="330" t="s">
        <v>663</v>
      </c>
      <c r="D40" s="617" t="s">
        <v>664</v>
      </c>
    </row>
    <row r="41" spans="2:4" ht="15.95" customHeight="1" x14ac:dyDescent="0.45">
      <c r="B41" s="327"/>
      <c r="C41" s="328" t="s">
        <v>665</v>
      </c>
      <c r="D41" s="618" t="s">
        <v>666</v>
      </c>
    </row>
    <row r="42" spans="2:4" ht="15.95" customHeight="1" x14ac:dyDescent="0.45">
      <c r="B42" s="329"/>
      <c r="C42" s="330" t="s">
        <v>667</v>
      </c>
      <c r="D42" s="617" t="s">
        <v>668</v>
      </c>
    </row>
    <row r="43" spans="2:4" ht="15.95" customHeight="1" x14ac:dyDescent="0.45">
      <c r="B43" s="327"/>
      <c r="C43" s="328" t="s">
        <v>669</v>
      </c>
      <c r="D43" s="618" t="s">
        <v>670</v>
      </c>
    </row>
    <row r="44" spans="2:4" ht="15.95" customHeight="1" x14ac:dyDescent="0.45">
      <c r="B44" s="329"/>
      <c r="C44" s="330" t="s">
        <v>671</v>
      </c>
      <c r="D44" s="617" t="s">
        <v>672</v>
      </c>
    </row>
    <row r="45" spans="2:4" ht="15.95" customHeight="1" x14ac:dyDescent="0.45">
      <c r="B45" s="327"/>
      <c r="C45" s="328" t="s">
        <v>673</v>
      </c>
      <c r="D45" s="618" t="s">
        <v>674</v>
      </c>
    </row>
    <row r="46" spans="2:4" ht="15.95" customHeight="1" x14ac:dyDescent="0.45">
      <c r="B46" s="329"/>
      <c r="C46" s="330" t="s">
        <v>675</v>
      </c>
      <c r="D46" s="617" t="s">
        <v>676</v>
      </c>
    </row>
    <row r="47" spans="2:4" ht="15.95" customHeight="1" x14ac:dyDescent="0.45">
      <c r="B47" s="327"/>
      <c r="C47" s="328" t="s">
        <v>677</v>
      </c>
      <c r="D47" s="618" t="s">
        <v>678</v>
      </c>
    </row>
    <row r="48" spans="2:4" ht="15.95" customHeight="1" x14ac:dyDescent="0.45">
      <c r="B48" s="329"/>
      <c r="C48" s="330" t="s">
        <v>679</v>
      </c>
      <c r="D48" s="617" t="s">
        <v>680</v>
      </c>
    </row>
    <row r="49" spans="2:4" ht="15.95" customHeight="1" x14ac:dyDescent="0.45">
      <c r="B49" s="327"/>
      <c r="C49" s="328" t="s">
        <v>681</v>
      </c>
      <c r="D49" s="618" t="s">
        <v>682</v>
      </c>
    </row>
    <row r="50" spans="2:4" ht="15.95" customHeight="1" x14ac:dyDescent="0.45">
      <c r="B50" s="329"/>
      <c r="C50" s="330" t="s">
        <v>683</v>
      </c>
      <c r="D50" s="617" t="s">
        <v>684</v>
      </c>
    </row>
    <row r="51" spans="2:4" ht="15.95" customHeight="1" x14ac:dyDescent="0.45">
      <c r="B51" s="327"/>
      <c r="C51" s="328" t="s">
        <v>685</v>
      </c>
      <c r="D51" s="618" t="s">
        <v>527</v>
      </c>
    </row>
    <row r="52" spans="2:4" ht="15.95" customHeight="1" x14ac:dyDescent="0.45">
      <c r="B52" s="329"/>
      <c r="C52" s="330" t="s">
        <v>686</v>
      </c>
      <c r="D52" s="619" t="s">
        <v>3</v>
      </c>
    </row>
    <row r="53" spans="2:4" ht="15.95" customHeight="1" x14ac:dyDescent="0.45">
      <c r="B53" s="327"/>
      <c r="C53" s="328" t="s">
        <v>687</v>
      </c>
      <c r="D53" s="618" t="s">
        <v>688</v>
      </c>
    </row>
    <row r="54" spans="2:4" ht="15.95" customHeight="1" x14ac:dyDescent="0.45">
      <c r="B54" s="329"/>
      <c r="C54" s="330" t="s">
        <v>689</v>
      </c>
      <c r="D54" s="617" t="s">
        <v>690</v>
      </c>
    </row>
    <row r="55" spans="2:4" ht="15.95" customHeight="1" x14ac:dyDescent="0.45">
      <c r="B55" s="327"/>
      <c r="C55" s="328" t="s">
        <v>691</v>
      </c>
      <c r="D55" s="618" t="s">
        <v>692</v>
      </c>
    </row>
    <row r="56" spans="2:4" ht="15.95" customHeight="1" x14ac:dyDescent="0.45">
      <c r="B56" s="329"/>
      <c r="C56" s="330" t="s">
        <v>693</v>
      </c>
      <c r="D56" s="619" t="s">
        <v>3</v>
      </c>
    </row>
    <row r="57" spans="2:4" ht="15.95" customHeight="1" x14ac:dyDescent="0.45">
      <c r="B57" s="327"/>
      <c r="C57" s="328" t="s">
        <v>694</v>
      </c>
      <c r="D57" s="618" t="s">
        <v>695</v>
      </c>
    </row>
    <row r="58" spans="2:4" ht="15.95" customHeight="1" x14ac:dyDescent="0.45">
      <c r="B58" s="329"/>
      <c r="C58" s="330" t="s">
        <v>696</v>
      </c>
      <c r="D58" s="617" t="s">
        <v>697</v>
      </c>
    </row>
    <row r="59" spans="2:4" ht="15.95" customHeight="1" x14ac:dyDescent="0.45">
      <c r="B59" s="327"/>
      <c r="C59" s="328" t="s">
        <v>698</v>
      </c>
      <c r="D59" s="618" t="s">
        <v>699</v>
      </c>
    </row>
    <row r="60" spans="2:4" ht="15.95" customHeight="1" x14ac:dyDescent="0.45">
      <c r="B60" s="329"/>
      <c r="C60" s="330" t="s">
        <v>700</v>
      </c>
      <c r="D60" s="617" t="s">
        <v>701</v>
      </c>
    </row>
    <row r="61" spans="2:4" ht="15.95" customHeight="1" x14ac:dyDescent="0.45">
      <c r="B61" s="327"/>
      <c r="C61" s="328" t="s">
        <v>702</v>
      </c>
      <c r="D61" s="618" t="s">
        <v>703</v>
      </c>
    </row>
    <row r="62" spans="2:4" ht="15.95" customHeight="1" x14ac:dyDescent="0.45">
      <c r="B62" s="329"/>
      <c r="C62" s="330" t="s">
        <v>704</v>
      </c>
      <c r="D62" s="617" t="s">
        <v>705</v>
      </c>
    </row>
    <row r="63" spans="2:4" ht="15.95" customHeight="1" x14ac:dyDescent="0.45">
      <c r="B63" s="327"/>
      <c r="C63" s="328" t="s">
        <v>706</v>
      </c>
      <c r="D63" s="618" t="s">
        <v>707</v>
      </c>
    </row>
    <row r="64" spans="2:4" ht="15.95" customHeight="1" x14ac:dyDescent="0.45">
      <c r="B64" s="329"/>
      <c r="C64" s="330" t="s">
        <v>708</v>
      </c>
      <c r="D64" s="617" t="s">
        <v>709</v>
      </c>
    </row>
    <row r="65" spans="2:4" ht="15.95" customHeight="1" x14ac:dyDescent="0.45">
      <c r="B65" s="327"/>
      <c r="C65" s="328" t="s">
        <v>710</v>
      </c>
      <c r="D65" s="618" t="s">
        <v>711</v>
      </c>
    </row>
    <row r="66" spans="2:4" ht="15.95" customHeight="1" x14ac:dyDescent="0.45">
      <c r="B66" s="329"/>
      <c r="C66" s="330" t="s">
        <v>712</v>
      </c>
      <c r="D66" s="617" t="s">
        <v>713</v>
      </c>
    </row>
    <row r="67" spans="2:4" ht="15.95" customHeight="1" x14ac:dyDescent="0.45">
      <c r="B67" s="327"/>
      <c r="C67" s="328" t="s">
        <v>714</v>
      </c>
      <c r="D67" s="618" t="s">
        <v>715</v>
      </c>
    </row>
    <row r="68" spans="2:4" ht="15.95" customHeight="1" x14ac:dyDescent="0.45">
      <c r="B68" s="329"/>
      <c r="C68" s="330" t="s">
        <v>716</v>
      </c>
      <c r="D68" s="617" t="s">
        <v>717</v>
      </c>
    </row>
    <row r="69" spans="2:4" ht="15.95" customHeight="1" x14ac:dyDescent="0.45">
      <c r="B69" s="327"/>
      <c r="C69" s="328" t="s">
        <v>718</v>
      </c>
      <c r="D69" s="618" t="s">
        <v>719</v>
      </c>
    </row>
    <row r="70" spans="2:4" ht="15.95" customHeight="1" x14ac:dyDescent="0.45">
      <c r="B70" s="329"/>
      <c r="C70" s="330" t="s">
        <v>720</v>
      </c>
      <c r="D70" s="617" t="s">
        <v>721</v>
      </c>
    </row>
    <row r="71" spans="2:4" ht="15.95" customHeight="1" x14ac:dyDescent="0.45">
      <c r="B71" s="327"/>
      <c r="C71" s="328" t="s">
        <v>722</v>
      </c>
      <c r="D71" s="618" t="s">
        <v>723</v>
      </c>
    </row>
    <row r="72" spans="2:4" ht="15.95" customHeight="1" x14ac:dyDescent="0.45">
      <c r="B72" s="329"/>
      <c r="C72" s="330" t="s">
        <v>724</v>
      </c>
      <c r="D72" s="617" t="s">
        <v>725</v>
      </c>
    </row>
    <row r="73" spans="2:4" ht="15.95" customHeight="1" x14ac:dyDescent="0.45">
      <c r="B73" s="327"/>
      <c r="C73" s="328" t="s">
        <v>726</v>
      </c>
      <c r="D73" s="618" t="s">
        <v>727</v>
      </c>
    </row>
    <row r="74" spans="2:4" ht="15.95" customHeight="1" x14ac:dyDescent="0.45">
      <c r="B74" s="329"/>
      <c r="C74" s="330" t="s">
        <v>728</v>
      </c>
      <c r="D74" s="617" t="s">
        <v>729</v>
      </c>
    </row>
    <row r="75" spans="2:4" ht="15.95" customHeight="1" x14ac:dyDescent="0.45">
      <c r="B75" s="327"/>
      <c r="C75" s="328" t="s">
        <v>730</v>
      </c>
      <c r="D75" s="618" t="s">
        <v>731</v>
      </c>
    </row>
    <row r="76" spans="2:4" ht="15.95" customHeight="1" x14ac:dyDescent="0.45">
      <c r="B76" s="329"/>
      <c r="C76" s="330" t="s">
        <v>732</v>
      </c>
      <c r="D76" s="617" t="s">
        <v>733</v>
      </c>
    </row>
    <row r="77" spans="2:4" ht="15.95" customHeight="1" x14ac:dyDescent="0.45">
      <c r="B77" s="327"/>
      <c r="C77" s="328" t="s">
        <v>734</v>
      </c>
      <c r="D77" s="618" t="s">
        <v>735</v>
      </c>
    </row>
    <row r="78" spans="2:4" ht="15.95" customHeight="1" x14ac:dyDescent="0.45">
      <c r="B78" s="329"/>
      <c r="C78" s="330" t="s">
        <v>736</v>
      </c>
      <c r="D78" s="617" t="s">
        <v>737</v>
      </c>
    </row>
    <row r="79" spans="2:4" ht="15.95" customHeight="1" x14ac:dyDescent="0.45">
      <c r="B79" s="327"/>
      <c r="C79" s="328" t="s">
        <v>738</v>
      </c>
      <c r="D79" s="618" t="s">
        <v>739</v>
      </c>
    </row>
    <row r="80" spans="2:4" ht="15.95" customHeight="1" x14ac:dyDescent="0.45">
      <c r="B80" s="329"/>
      <c r="C80" s="330" t="s">
        <v>740</v>
      </c>
      <c r="D80" s="617" t="s">
        <v>741</v>
      </c>
    </row>
    <row r="81" spans="2:4" ht="15.95" customHeight="1" x14ac:dyDescent="0.45">
      <c r="B81" s="327"/>
      <c r="C81" s="328" t="s">
        <v>742</v>
      </c>
      <c r="D81" s="618" t="s">
        <v>743</v>
      </c>
    </row>
    <row r="82" spans="2:4" ht="15.95" customHeight="1" x14ac:dyDescent="0.45">
      <c r="B82" s="329"/>
      <c r="C82" s="330" t="s">
        <v>744</v>
      </c>
      <c r="D82" s="617" t="s">
        <v>745</v>
      </c>
    </row>
    <row r="83" spans="2:4" ht="15.95" customHeight="1" x14ac:dyDescent="0.45">
      <c r="B83" s="327"/>
      <c r="C83" s="328" t="s">
        <v>746</v>
      </c>
      <c r="D83" s="618" t="s">
        <v>747</v>
      </c>
    </row>
    <row r="84" spans="2:4" ht="15.95" customHeight="1" x14ac:dyDescent="0.45">
      <c r="B84" s="329"/>
      <c r="C84" s="330" t="s">
        <v>748</v>
      </c>
      <c r="D84" s="617" t="s">
        <v>749</v>
      </c>
    </row>
    <row r="85" spans="2:4" ht="15.95" customHeight="1" x14ac:dyDescent="0.45">
      <c r="B85" s="327"/>
      <c r="C85" s="328" t="s">
        <v>750</v>
      </c>
      <c r="D85" s="618" t="s">
        <v>751</v>
      </c>
    </row>
    <row r="86" spans="2:4" ht="15.95" customHeight="1" x14ac:dyDescent="0.45">
      <c r="B86" s="329"/>
      <c r="C86" s="330" t="s">
        <v>752</v>
      </c>
      <c r="D86" s="617" t="s">
        <v>753</v>
      </c>
    </row>
    <row r="87" spans="2:4" ht="15.95" customHeight="1" x14ac:dyDescent="0.45">
      <c r="B87" s="327"/>
      <c r="C87" s="328" t="s">
        <v>754</v>
      </c>
      <c r="D87" s="618" t="s">
        <v>755</v>
      </c>
    </row>
    <row r="88" spans="2:4" ht="15.95" customHeight="1" x14ac:dyDescent="0.45">
      <c r="B88" s="329"/>
      <c r="C88" s="330" t="s">
        <v>756</v>
      </c>
      <c r="D88" s="617" t="s">
        <v>757</v>
      </c>
    </row>
    <row r="89" spans="2:4" ht="15.95" customHeight="1" x14ac:dyDescent="0.45">
      <c r="B89" s="327"/>
      <c r="C89" s="328" t="s">
        <v>758</v>
      </c>
      <c r="D89" s="618" t="s">
        <v>759</v>
      </c>
    </row>
    <row r="90" spans="2:4" ht="15.95" customHeight="1" x14ac:dyDescent="0.45">
      <c r="B90" s="329"/>
      <c r="C90" s="330" t="s">
        <v>760</v>
      </c>
      <c r="D90" s="617" t="s">
        <v>761</v>
      </c>
    </row>
    <row r="91" spans="2:4" ht="15.95" customHeight="1" x14ac:dyDescent="0.45">
      <c r="B91" s="327"/>
      <c r="C91" s="328" t="s">
        <v>762</v>
      </c>
      <c r="D91" s="618" t="s">
        <v>763</v>
      </c>
    </row>
    <row r="92" spans="2:4" ht="15.95" customHeight="1" x14ac:dyDescent="0.45">
      <c r="B92" s="329"/>
      <c r="C92" s="330" t="s">
        <v>764</v>
      </c>
      <c r="D92" s="617" t="s">
        <v>765</v>
      </c>
    </row>
    <row r="93" spans="2:4" ht="15.95" customHeight="1" x14ac:dyDescent="0.45">
      <c r="B93" s="327"/>
      <c r="C93" s="328" t="s">
        <v>766</v>
      </c>
      <c r="D93" s="618" t="s">
        <v>767</v>
      </c>
    </row>
    <row r="94" spans="2:4" ht="15.95" customHeight="1" x14ac:dyDescent="0.45">
      <c r="B94" s="329"/>
      <c r="C94" s="330" t="s">
        <v>768</v>
      </c>
      <c r="D94" s="617" t="s">
        <v>769</v>
      </c>
    </row>
    <row r="95" spans="2:4" ht="15.95" customHeight="1" x14ac:dyDescent="0.45">
      <c r="B95" s="327"/>
      <c r="C95" s="328" t="s">
        <v>770</v>
      </c>
      <c r="D95" s="618" t="s">
        <v>771</v>
      </c>
    </row>
    <row r="96" spans="2:4" ht="15.95" customHeight="1" x14ac:dyDescent="0.45">
      <c r="B96" s="329"/>
      <c r="C96" s="330" t="s">
        <v>772</v>
      </c>
      <c r="D96" s="617" t="s">
        <v>773</v>
      </c>
    </row>
    <row r="97" spans="2:4" ht="15.95" customHeight="1" x14ac:dyDescent="0.45">
      <c r="B97" s="327"/>
      <c r="C97" s="328" t="s">
        <v>774</v>
      </c>
      <c r="D97" s="618" t="s">
        <v>775</v>
      </c>
    </row>
    <row r="98" spans="2:4" ht="15.95" customHeight="1" x14ac:dyDescent="0.45">
      <c r="B98" s="329"/>
      <c r="C98" s="330" t="s">
        <v>776</v>
      </c>
      <c r="D98" s="617" t="s">
        <v>777</v>
      </c>
    </row>
    <row r="99" spans="2:4" ht="15.95" customHeight="1" x14ac:dyDescent="0.45">
      <c r="B99" s="327"/>
      <c r="C99" s="328" t="s">
        <v>778</v>
      </c>
      <c r="D99" s="618" t="s">
        <v>779</v>
      </c>
    </row>
    <row r="100" spans="2:4" ht="15.95" customHeight="1" x14ac:dyDescent="0.45">
      <c r="B100" s="329"/>
      <c r="C100" s="330" t="s">
        <v>780</v>
      </c>
      <c r="D100" s="617" t="s">
        <v>781</v>
      </c>
    </row>
    <row r="101" spans="2:4" ht="15.95" customHeight="1" x14ac:dyDescent="0.45">
      <c r="B101" s="327"/>
      <c r="C101" s="328" t="s">
        <v>782</v>
      </c>
      <c r="D101" s="618" t="s">
        <v>783</v>
      </c>
    </row>
    <row r="102" spans="2:4" ht="15.95" customHeight="1" x14ac:dyDescent="0.45">
      <c r="B102" s="329"/>
      <c r="C102" s="330" t="s">
        <v>784</v>
      </c>
      <c r="D102" s="617" t="s">
        <v>785</v>
      </c>
    </row>
    <row r="103" spans="2:4" ht="15.95" customHeight="1" x14ac:dyDescent="0.45">
      <c r="B103" s="327"/>
      <c r="C103" s="328" t="s">
        <v>786</v>
      </c>
      <c r="D103" s="618" t="s">
        <v>787</v>
      </c>
    </row>
    <row r="104" spans="2:4" ht="15.95" customHeight="1" x14ac:dyDescent="0.45">
      <c r="B104" s="329"/>
      <c r="C104" s="330" t="s">
        <v>788</v>
      </c>
      <c r="D104" s="617" t="s">
        <v>789</v>
      </c>
    </row>
    <row r="105" spans="2:4" ht="15.95" customHeight="1" x14ac:dyDescent="0.45">
      <c r="B105" s="327"/>
      <c r="C105" s="328" t="s">
        <v>790</v>
      </c>
      <c r="D105" s="618" t="s">
        <v>791</v>
      </c>
    </row>
    <row r="106" spans="2:4" ht="15.95" customHeight="1" x14ac:dyDescent="0.45">
      <c r="B106" s="329"/>
      <c r="C106" s="330" t="s">
        <v>792</v>
      </c>
      <c r="D106" s="617" t="s">
        <v>793</v>
      </c>
    </row>
    <row r="107" spans="2:4" ht="15.95" customHeight="1" x14ac:dyDescent="0.45">
      <c r="B107" s="327"/>
      <c r="C107" s="328" t="s">
        <v>794</v>
      </c>
      <c r="D107" s="618" t="s">
        <v>795</v>
      </c>
    </row>
    <row r="108" spans="2:4" ht="15.95" customHeight="1" x14ac:dyDescent="0.45">
      <c r="B108" s="329"/>
      <c r="C108" s="330" t="s">
        <v>796</v>
      </c>
      <c r="D108" s="617" t="s">
        <v>797</v>
      </c>
    </row>
    <row r="109" spans="2:4" ht="15.95" customHeight="1" x14ac:dyDescent="0.45">
      <c r="B109" s="327"/>
      <c r="C109" s="328" t="s">
        <v>798</v>
      </c>
      <c r="D109" s="618" t="s">
        <v>799</v>
      </c>
    </row>
    <row r="110" spans="2:4" ht="15.95" customHeight="1" x14ac:dyDescent="0.45">
      <c r="B110" s="329"/>
      <c r="C110" s="330" t="s">
        <v>800</v>
      </c>
      <c r="D110" s="617" t="s">
        <v>801</v>
      </c>
    </row>
    <row r="111" spans="2:4" ht="15.95" customHeight="1" x14ac:dyDescent="0.45">
      <c r="B111" s="327"/>
      <c r="C111" s="328" t="s">
        <v>802</v>
      </c>
      <c r="D111" s="618" t="s">
        <v>803</v>
      </c>
    </row>
    <row r="112" spans="2:4" ht="15.95" customHeight="1" x14ac:dyDescent="0.45">
      <c r="B112" s="329"/>
      <c r="C112" s="330" t="s">
        <v>804</v>
      </c>
      <c r="D112" s="617" t="s">
        <v>805</v>
      </c>
    </row>
    <row r="113" spans="2:4" ht="15.95" customHeight="1" x14ac:dyDescent="0.45">
      <c r="B113" s="327"/>
      <c r="C113" s="328" t="s">
        <v>806</v>
      </c>
      <c r="D113" s="618" t="s">
        <v>807</v>
      </c>
    </row>
    <row r="114" spans="2:4" ht="15.95" customHeight="1" x14ac:dyDescent="0.45">
      <c r="B114" s="329"/>
      <c r="C114" s="330" t="s">
        <v>808</v>
      </c>
      <c r="D114" s="617" t="s">
        <v>809</v>
      </c>
    </row>
    <row r="115" spans="2:4" ht="15.95" customHeight="1" x14ac:dyDescent="0.45">
      <c r="B115" s="327"/>
      <c r="C115" s="328" t="s">
        <v>810</v>
      </c>
      <c r="D115" s="618" t="s">
        <v>811</v>
      </c>
    </row>
    <row r="116" spans="2:4" ht="15.95" customHeight="1" x14ac:dyDescent="0.45">
      <c r="B116" s="329"/>
      <c r="C116" s="330" t="s">
        <v>812</v>
      </c>
      <c r="D116" s="617" t="s">
        <v>813</v>
      </c>
    </row>
    <row r="117" spans="2:4" ht="15.95" customHeight="1" x14ac:dyDescent="0.45">
      <c r="B117" s="327"/>
      <c r="C117" s="328" t="s">
        <v>814</v>
      </c>
      <c r="D117" s="618" t="s">
        <v>815</v>
      </c>
    </row>
    <row r="118" spans="2:4" ht="15.95" customHeight="1" x14ac:dyDescent="0.45">
      <c r="B118" s="329"/>
      <c r="C118" s="330" t="s">
        <v>816</v>
      </c>
      <c r="D118" s="619" t="s">
        <v>3</v>
      </c>
    </row>
    <row r="119" spans="2:4" ht="15.95" customHeight="1" x14ac:dyDescent="0.45">
      <c r="B119" s="327"/>
      <c r="C119" s="328" t="s">
        <v>817</v>
      </c>
      <c r="D119" s="618" t="s">
        <v>818</v>
      </c>
    </row>
    <row r="120" spans="2:4" ht="15.95" customHeight="1" x14ac:dyDescent="0.45">
      <c r="B120" s="329"/>
      <c r="C120" s="330" t="s">
        <v>819</v>
      </c>
      <c r="D120" s="617" t="s">
        <v>820</v>
      </c>
    </row>
    <row r="121" spans="2:4" ht="15.95" customHeight="1" x14ac:dyDescent="0.45">
      <c r="B121" s="327"/>
      <c r="C121" s="328" t="s">
        <v>821</v>
      </c>
      <c r="D121" s="618" t="s">
        <v>822</v>
      </c>
    </row>
    <row r="122" spans="2:4" ht="15.95" customHeight="1" x14ac:dyDescent="0.45">
      <c r="B122" s="329"/>
      <c r="C122" s="330" t="s">
        <v>823</v>
      </c>
      <c r="D122" s="617" t="s">
        <v>824</v>
      </c>
    </row>
    <row r="123" spans="2:4" ht="15.95" customHeight="1" x14ac:dyDescent="0.45">
      <c r="B123" s="327"/>
      <c r="C123" s="328" t="s">
        <v>825</v>
      </c>
      <c r="D123" s="618" t="s">
        <v>826</v>
      </c>
    </row>
    <row r="124" spans="2:4" ht="15.95" customHeight="1" x14ac:dyDescent="0.45">
      <c r="B124" s="329"/>
      <c r="C124" s="330" t="s">
        <v>827</v>
      </c>
      <c r="D124" s="617" t="s">
        <v>828</v>
      </c>
    </row>
    <row r="125" spans="2:4" ht="15.95" customHeight="1" x14ac:dyDescent="0.45">
      <c r="B125" s="327"/>
      <c r="C125" s="328" t="s">
        <v>829</v>
      </c>
      <c r="D125" s="618" t="s">
        <v>830</v>
      </c>
    </row>
    <row r="126" spans="2:4" ht="15.95" customHeight="1" x14ac:dyDescent="0.45">
      <c r="B126" s="329"/>
      <c r="C126" s="330" t="s">
        <v>831</v>
      </c>
      <c r="D126" s="617" t="s">
        <v>832</v>
      </c>
    </row>
    <row r="127" spans="2:4" ht="15.95" customHeight="1" x14ac:dyDescent="0.45">
      <c r="B127" s="327"/>
      <c r="C127" s="328" t="s">
        <v>833</v>
      </c>
      <c r="D127" s="618" t="s">
        <v>834</v>
      </c>
    </row>
    <row r="128" spans="2:4" ht="15.95" customHeight="1" x14ac:dyDescent="0.45">
      <c r="B128" s="329"/>
      <c r="C128" s="330" t="s">
        <v>835</v>
      </c>
      <c r="D128" s="617" t="s">
        <v>836</v>
      </c>
    </row>
    <row r="129" spans="2:4" ht="15.95" customHeight="1" x14ac:dyDescent="0.45">
      <c r="B129" s="327"/>
      <c r="C129" s="328" t="s">
        <v>837</v>
      </c>
      <c r="D129" s="618" t="s">
        <v>838</v>
      </c>
    </row>
    <row r="130" spans="2:4" ht="15.95" customHeight="1" x14ac:dyDescent="0.45">
      <c r="B130" s="329"/>
      <c r="C130" s="330" t="s">
        <v>839</v>
      </c>
      <c r="D130" s="617" t="s">
        <v>840</v>
      </c>
    </row>
    <row r="131" spans="2:4" ht="15.95" customHeight="1" x14ac:dyDescent="0.45">
      <c r="B131" s="327"/>
      <c r="C131" s="328" t="s">
        <v>841</v>
      </c>
      <c r="D131" s="618" t="s">
        <v>842</v>
      </c>
    </row>
    <row r="132" spans="2:4" ht="15.95" customHeight="1" x14ac:dyDescent="0.45">
      <c r="B132" s="329"/>
      <c r="C132" s="330" t="s">
        <v>843</v>
      </c>
      <c r="D132" s="617" t="s">
        <v>844</v>
      </c>
    </row>
    <row r="133" spans="2:4" ht="15.95" customHeight="1" x14ac:dyDescent="0.45">
      <c r="B133" s="327"/>
      <c r="C133" s="328" t="s">
        <v>845</v>
      </c>
      <c r="D133" s="618" t="s">
        <v>846</v>
      </c>
    </row>
    <row r="134" spans="2:4" ht="15.95" customHeight="1" x14ac:dyDescent="0.45">
      <c r="B134" s="329"/>
      <c r="C134" s="330" t="s">
        <v>847</v>
      </c>
      <c r="D134" s="617" t="s">
        <v>848</v>
      </c>
    </row>
    <row r="135" spans="2:4" ht="15.95" customHeight="1" x14ac:dyDescent="0.45">
      <c r="B135" s="327"/>
      <c r="C135" s="328" t="s">
        <v>849</v>
      </c>
      <c r="D135" s="618" t="s">
        <v>850</v>
      </c>
    </row>
    <row r="136" spans="2:4" ht="15.95" customHeight="1" x14ac:dyDescent="0.45">
      <c r="B136" s="329"/>
      <c r="C136" s="330" t="s">
        <v>851</v>
      </c>
      <c r="D136" s="617" t="s">
        <v>852</v>
      </c>
    </row>
    <row r="137" spans="2:4" ht="15.95" customHeight="1" x14ac:dyDescent="0.45">
      <c r="B137" s="327"/>
      <c r="C137" s="328" t="s">
        <v>853</v>
      </c>
      <c r="D137" s="618" t="s">
        <v>854</v>
      </c>
    </row>
    <row r="138" spans="2:4" ht="15.95" customHeight="1" x14ac:dyDescent="0.45">
      <c r="B138" s="329"/>
      <c r="C138" s="330" t="s">
        <v>855</v>
      </c>
      <c r="D138" s="617" t="s">
        <v>856</v>
      </c>
    </row>
    <row r="139" spans="2:4" ht="15.95" customHeight="1" x14ac:dyDescent="0.45">
      <c r="B139" s="327"/>
      <c r="C139" s="328" t="s">
        <v>857</v>
      </c>
      <c r="D139" s="618" t="s">
        <v>858</v>
      </c>
    </row>
    <row r="140" spans="2:4" ht="15.95" customHeight="1" x14ac:dyDescent="0.45">
      <c r="B140" s="329"/>
      <c r="C140" s="330" t="s">
        <v>859</v>
      </c>
      <c r="D140" s="617" t="s">
        <v>860</v>
      </c>
    </row>
    <row r="141" spans="2:4" ht="15.95" customHeight="1" x14ac:dyDescent="0.45">
      <c r="B141" s="327"/>
      <c r="C141" s="328" t="s">
        <v>861</v>
      </c>
      <c r="D141" s="618" t="s">
        <v>862</v>
      </c>
    </row>
    <row r="142" spans="2:4" ht="15.95" customHeight="1" x14ac:dyDescent="0.45">
      <c r="B142" s="329"/>
      <c r="C142" s="330" t="s">
        <v>863</v>
      </c>
      <c r="D142" s="617" t="s">
        <v>864</v>
      </c>
    </row>
    <row r="143" spans="2:4" ht="15.95" customHeight="1" x14ac:dyDescent="0.45">
      <c r="B143" s="327"/>
      <c r="C143" s="328" t="s">
        <v>865</v>
      </c>
      <c r="D143" s="618" t="s">
        <v>866</v>
      </c>
    </row>
    <row r="144" spans="2:4" ht="15.95" customHeight="1" x14ac:dyDescent="0.45">
      <c r="B144" s="329"/>
      <c r="C144" s="330" t="s">
        <v>867</v>
      </c>
      <c r="D144" s="617" t="s">
        <v>868</v>
      </c>
    </row>
    <row r="145" spans="2:4" ht="15.95" customHeight="1" x14ac:dyDescent="0.45">
      <c r="B145" s="327"/>
      <c r="C145" s="328" t="s">
        <v>869</v>
      </c>
      <c r="D145" s="618" t="s">
        <v>870</v>
      </c>
    </row>
    <row r="146" spans="2:4" ht="15.95" customHeight="1" x14ac:dyDescent="0.45">
      <c r="B146" s="329"/>
      <c r="C146" s="330" t="s">
        <v>871</v>
      </c>
      <c r="D146" s="619" t="s">
        <v>3</v>
      </c>
    </row>
    <row r="147" spans="2:4" ht="15.95" customHeight="1" x14ac:dyDescent="0.45">
      <c r="B147" s="327"/>
      <c r="C147" s="328" t="s">
        <v>872</v>
      </c>
      <c r="D147" s="618" t="s">
        <v>873</v>
      </c>
    </row>
    <row r="148" spans="2:4" ht="15.95" customHeight="1" x14ac:dyDescent="0.45">
      <c r="B148" s="329"/>
      <c r="C148" s="330" t="s">
        <v>874</v>
      </c>
      <c r="D148" s="617" t="s">
        <v>875</v>
      </c>
    </row>
    <row r="149" spans="2:4" ht="15.95" customHeight="1" x14ac:dyDescent="0.45">
      <c r="B149" s="327"/>
      <c r="C149" s="328" t="s">
        <v>876</v>
      </c>
      <c r="D149" s="618" t="s">
        <v>877</v>
      </c>
    </row>
    <row r="150" spans="2:4" ht="15.95" customHeight="1" x14ac:dyDescent="0.45">
      <c r="B150" s="329"/>
      <c r="C150" s="330" t="s">
        <v>878</v>
      </c>
      <c r="D150" s="617" t="s">
        <v>879</v>
      </c>
    </row>
    <row r="151" spans="2:4" ht="15.95" customHeight="1" x14ac:dyDescent="0.45">
      <c r="B151" s="327"/>
      <c r="C151" s="328" t="s">
        <v>880</v>
      </c>
      <c r="D151" s="618" t="s">
        <v>881</v>
      </c>
    </row>
    <row r="152" spans="2:4" ht="15.95" customHeight="1" x14ac:dyDescent="0.45">
      <c r="B152" s="329"/>
      <c r="C152" s="330" t="s">
        <v>882</v>
      </c>
      <c r="D152" s="617" t="s">
        <v>883</v>
      </c>
    </row>
    <row r="153" spans="2:4" ht="15.95" customHeight="1" x14ac:dyDescent="0.45">
      <c r="B153" s="327"/>
      <c r="C153" s="328" t="s">
        <v>884</v>
      </c>
      <c r="D153" s="618" t="s">
        <v>885</v>
      </c>
    </row>
    <row r="154" spans="2:4" ht="15.95" customHeight="1" x14ac:dyDescent="0.45">
      <c r="B154" s="329"/>
      <c r="C154" s="330" t="s">
        <v>886</v>
      </c>
      <c r="D154" s="617" t="s">
        <v>887</v>
      </c>
    </row>
    <row r="155" spans="2:4" ht="15.95" customHeight="1" x14ac:dyDescent="0.45">
      <c r="B155" s="327"/>
      <c r="C155" s="328" t="s">
        <v>888</v>
      </c>
      <c r="D155" s="618" t="s">
        <v>889</v>
      </c>
    </row>
    <row r="156" spans="2:4" ht="15.95" customHeight="1" x14ac:dyDescent="0.45">
      <c r="B156" s="329"/>
      <c r="C156" s="330" t="s">
        <v>890</v>
      </c>
      <c r="D156" s="617" t="s">
        <v>891</v>
      </c>
    </row>
    <row r="157" spans="2:4" ht="15.95" customHeight="1" x14ac:dyDescent="0.45">
      <c r="B157" s="327"/>
      <c r="C157" s="328" t="s">
        <v>892</v>
      </c>
      <c r="D157" s="618" t="s">
        <v>893</v>
      </c>
    </row>
    <row r="158" spans="2:4" ht="15.95" customHeight="1" x14ac:dyDescent="0.45">
      <c r="B158" s="329"/>
      <c r="C158" s="330" t="s">
        <v>894</v>
      </c>
      <c r="D158" s="617" t="s">
        <v>895</v>
      </c>
    </row>
    <row r="159" spans="2:4" ht="15.95" customHeight="1" x14ac:dyDescent="0.45">
      <c r="B159" s="327"/>
      <c r="C159" s="328" t="s">
        <v>896</v>
      </c>
      <c r="D159" s="618" t="s">
        <v>897</v>
      </c>
    </row>
    <row r="160" spans="2:4" ht="15.95" customHeight="1" x14ac:dyDescent="0.45">
      <c r="B160" s="329"/>
      <c r="C160" s="330" t="s">
        <v>898</v>
      </c>
      <c r="D160" s="617" t="s">
        <v>899</v>
      </c>
    </row>
    <row r="161" spans="2:4" ht="15.95" customHeight="1" x14ac:dyDescent="0.45">
      <c r="B161" s="327"/>
      <c r="C161" s="328" t="s">
        <v>900</v>
      </c>
      <c r="D161" s="618" t="s">
        <v>901</v>
      </c>
    </row>
    <row r="162" spans="2:4" ht="15.95" customHeight="1" x14ac:dyDescent="0.45">
      <c r="B162" s="329"/>
      <c r="C162" s="330" t="s">
        <v>902</v>
      </c>
      <c r="D162" s="617" t="s">
        <v>903</v>
      </c>
    </row>
    <row r="163" spans="2:4" ht="15.95" customHeight="1" x14ac:dyDescent="0.45">
      <c r="B163" s="327"/>
      <c r="C163" s="328" t="s">
        <v>904</v>
      </c>
      <c r="D163" s="618" t="s">
        <v>905</v>
      </c>
    </row>
    <row r="164" spans="2:4" ht="15.95" customHeight="1" x14ac:dyDescent="0.45">
      <c r="B164" s="329"/>
      <c r="C164" s="330" t="s">
        <v>906</v>
      </c>
      <c r="D164" s="617" t="s">
        <v>907</v>
      </c>
    </row>
    <row r="165" spans="2:4" ht="15.95" customHeight="1" x14ac:dyDescent="0.45">
      <c r="B165" s="327"/>
      <c r="C165" s="328" t="s">
        <v>908</v>
      </c>
      <c r="D165" s="618" t="s">
        <v>909</v>
      </c>
    </row>
    <row r="166" spans="2:4" ht="15.95" customHeight="1" x14ac:dyDescent="0.45">
      <c r="B166" s="329"/>
      <c r="C166" s="330" t="s">
        <v>910</v>
      </c>
      <c r="D166" s="619" t="s">
        <v>3</v>
      </c>
    </row>
    <row r="167" spans="2:4" ht="15.95" customHeight="1" x14ac:dyDescent="0.45">
      <c r="B167" s="327"/>
      <c r="C167" s="328" t="s">
        <v>911</v>
      </c>
      <c r="D167" s="618" t="s">
        <v>912</v>
      </c>
    </row>
    <row r="168" spans="2:4" ht="15.95" customHeight="1" x14ac:dyDescent="0.45">
      <c r="B168" s="329"/>
      <c r="C168" s="330" t="s">
        <v>913</v>
      </c>
      <c r="D168" s="617" t="s">
        <v>914</v>
      </c>
    </row>
    <row r="169" spans="2:4" ht="15.95" customHeight="1" x14ac:dyDescent="0.45">
      <c r="B169" s="327"/>
      <c r="C169" s="328" t="s">
        <v>915</v>
      </c>
      <c r="D169" s="618" t="s">
        <v>916</v>
      </c>
    </row>
    <row r="170" spans="2:4" ht="15.95" customHeight="1" x14ac:dyDescent="0.45">
      <c r="B170" s="329"/>
      <c r="C170" s="330" t="s">
        <v>917</v>
      </c>
      <c r="D170" s="617" t="s">
        <v>918</v>
      </c>
    </row>
    <row r="171" spans="2:4" ht="15.95" customHeight="1" x14ac:dyDescent="0.45">
      <c r="B171" s="327"/>
      <c r="C171" s="328" t="s">
        <v>919</v>
      </c>
      <c r="D171" s="618" t="s">
        <v>920</v>
      </c>
    </row>
    <row r="172" spans="2:4" ht="15.95" customHeight="1" x14ac:dyDescent="0.45">
      <c r="B172" s="329"/>
      <c r="C172" s="330" t="s">
        <v>921</v>
      </c>
      <c r="D172" s="617" t="s">
        <v>922</v>
      </c>
    </row>
    <row r="173" spans="2:4" ht="15.95" customHeight="1" x14ac:dyDescent="0.45">
      <c r="B173" s="327"/>
      <c r="C173" s="328" t="s">
        <v>923</v>
      </c>
      <c r="D173" s="618" t="s">
        <v>924</v>
      </c>
    </row>
    <row r="174" spans="2:4" ht="15.95" customHeight="1" x14ac:dyDescent="0.45">
      <c r="B174" s="329"/>
      <c r="C174" s="330" t="s">
        <v>925</v>
      </c>
      <c r="D174" s="617" t="s">
        <v>926</v>
      </c>
    </row>
    <row r="175" spans="2:4" ht="15.95" customHeight="1" x14ac:dyDescent="0.45">
      <c r="B175" s="327"/>
      <c r="C175" s="328" t="s">
        <v>927</v>
      </c>
      <c r="D175" s="618" t="s">
        <v>928</v>
      </c>
    </row>
    <row r="176" spans="2:4" ht="15.95" customHeight="1" x14ac:dyDescent="0.45">
      <c r="B176" s="329"/>
      <c r="C176" s="330" t="s">
        <v>929</v>
      </c>
      <c r="D176" s="617" t="s">
        <v>930</v>
      </c>
    </row>
    <row r="177" spans="2:4" ht="15.95" customHeight="1" x14ac:dyDescent="0.45">
      <c r="B177" s="327"/>
      <c r="C177" s="328" t="s">
        <v>931</v>
      </c>
      <c r="D177" s="618" t="s">
        <v>932</v>
      </c>
    </row>
    <row r="178" spans="2:4" ht="15.95" customHeight="1" x14ac:dyDescent="0.45">
      <c r="B178" s="329"/>
      <c r="C178" s="330" t="s">
        <v>933</v>
      </c>
      <c r="D178" s="617" t="s">
        <v>934</v>
      </c>
    </row>
    <row r="179" spans="2:4" ht="15.95" customHeight="1" x14ac:dyDescent="0.45">
      <c r="B179" s="327"/>
      <c r="C179" s="328" t="s">
        <v>935</v>
      </c>
      <c r="D179" s="618" t="s">
        <v>936</v>
      </c>
    </row>
    <row r="180" spans="2:4" ht="15.95" customHeight="1" x14ac:dyDescent="0.45">
      <c r="B180" s="329"/>
      <c r="C180" s="330" t="s">
        <v>937</v>
      </c>
      <c r="D180" s="617" t="s">
        <v>938</v>
      </c>
    </row>
    <row r="181" spans="2:4" ht="15.95" customHeight="1" x14ac:dyDescent="0.45">
      <c r="B181" s="327"/>
      <c r="C181" s="328" t="s">
        <v>939</v>
      </c>
      <c r="D181" s="618" t="s">
        <v>940</v>
      </c>
    </row>
    <row r="182" spans="2:4" ht="15.95" customHeight="1" x14ac:dyDescent="0.45">
      <c r="B182" s="329"/>
      <c r="C182" s="330" t="s">
        <v>941</v>
      </c>
      <c r="D182" s="617" t="s">
        <v>942</v>
      </c>
    </row>
    <row r="183" spans="2:4" ht="15.95" customHeight="1" x14ac:dyDescent="0.45">
      <c r="B183" s="327"/>
      <c r="C183" s="328" t="s">
        <v>943</v>
      </c>
      <c r="D183" s="618" t="s">
        <v>944</v>
      </c>
    </row>
    <row r="184" spans="2:4" ht="15.95" customHeight="1" x14ac:dyDescent="0.45">
      <c r="B184" s="329"/>
      <c r="C184" s="330" t="s">
        <v>945</v>
      </c>
      <c r="D184" s="617" t="s">
        <v>946</v>
      </c>
    </row>
    <row r="185" spans="2:4" ht="15.95" customHeight="1" x14ac:dyDescent="0.45">
      <c r="B185" s="327"/>
      <c r="C185" s="328" t="s">
        <v>947</v>
      </c>
      <c r="D185" s="618" t="s">
        <v>948</v>
      </c>
    </row>
    <row r="186" spans="2:4" ht="15.95" customHeight="1" x14ac:dyDescent="0.45">
      <c r="B186" s="329"/>
      <c r="C186" s="330" t="s">
        <v>949</v>
      </c>
      <c r="D186" s="617" t="s">
        <v>654</v>
      </c>
    </row>
    <row r="187" spans="2:4" ht="15.95" customHeight="1" x14ac:dyDescent="0.45">
      <c r="B187" s="327"/>
      <c r="C187" s="328" t="s">
        <v>950</v>
      </c>
      <c r="D187" s="618" t="s">
        <v>951</v>
      </c>
    </row>
    <row r="188" spans="2:4" ht="15.95" customHeight="1" x14ac:dyDescent="0.45">
      <c r="B188" s="329"/>
      <c r="C188" s="330" t="s">
        <v>952</v>
      </c>
      <c r="D188" s="617" t="s">
        <v>953</v>
      </c>
    </row>
    <row r="189" spans="2:4" ht="15.95" customHeight="1" x14ac:dyDescent="0.45">
      <c r="B189" s="327"/>
      <c r="C189" s="328" t="s">
        <v>954</v>
      </c>
      <c r="D189" s="618" t="s">
        <v>955</v>
      </c>
    </row>
    <row r="190" spans="2:4" ht="15.95" customHeight="1" x14ac:dyDescent="0.45">
      <c r="B190" s="329"/>
      <c r="C190" s="330" t="s">
        <v>956</v>
      </c>
      <c r="D190" s="617" t="s">
        <v>957</v>
      </c>
    </row>
    <row r="191" spans="2:4" ht="15.95" customHeight="1" x14ac:dyDescent="0.45">
      <c r="B191" s="327"/>
      <c r="C191" s="328" t="s">
        <v>958</v>
      </c>
      <c r="D191" s="618" t="s">
        <v>959</v>
      </c>
    </row>
    <row r="192" spans="2:4" ht="15.95" customHeight="1" x14ac:dyDescent="0.45">
      <c r="B192" s="329"/>
      <c r="C192" s="330" t="s">
        <v>960</v>
      </c>
      <c r="D192" s="617" t="s">
        <v>961</v>
      </c>
    </row>
    <row r="193" spans="2:4" ht="15.95" customHeight="1" x14ac:dyDescent="0.45">
      <c r="B193" s="327"/>
      <c r="C193" s="328" t="s">
        <v>962</v>
      </c>
      <c r="D193" s="618" t="s">
        <v>963</v>
      </c>
    </row>
    <row r="194" spans="2:4" ht="15.95" customHeight="1" x14ac:dyDescent="0.45">
      <c r="B194" s="329"/>
      <c r="C194" s="330" t="s">
        <v>964</v>
      </c>
      <c r="D194" s="617" t="s">
        <v>233</v>
      </c>
    </row>
    <row r="195" spans="2:4" ht="15.95" customHeight="1" x14ac:dyDescent="0.45">
      <c r="B195" s="327"/>
      <c r="C195" s="328" t="s">
        <v>965</v>
      </c>
      <c r="D195" s="618" t="s">
        <v>966</v>
      </c>
    </row>
    <row r="196" spans="2:4" ht="15.95" customHeight="1" x14ac:dyDescent="0.45">
      <c r="B196" s="329"/>
      <c r="C196" s="330" t="s">
        <v>967</v>
      </c>
      <c r="D196" s="617" t="s">
        <v>968</v>
      </c>
    </row>
    <row r="197" spans="2:4" ht="15.95" customHeight="1" x14ac:dyDescent="0.45">
      <c r="B197" s="327"/>
      <c r="C197" s="328" t="s">
        <v>969</v>
      </c>
      <c r="D197" s="618" t="s">
        <v>970</v>
      </c>
    </row>
    <row r="198" spans="2:4" ht="15.95" customHeight="1" x14ac:dyDescent="0.45">
      <c r="B198" s="329"/>
      <c r="C198" s="330" t="s">
        <v>971</v>
      </c>
      <c r="D198" s="617" t="s">
        <v>972</v>
      </c>
    </row>
    <row r="199" spans="2:4" ht="15.95" customHeight="1" x14ac:dyDescent="0.45">
      <c r="B199" s="327"/>
      <c r="C199" s="328" t="s">
        <v>973</v>
      </c>
      <c r="D199" s="618" t="s">
        <v>974</v>
      </c>
    </row>
    <row r="200" spans="2:4" ht="15.95" customHeight="1" x14ac:dyDescent="0.45">
      <c r="B200" s="329"/>
      <c r="C200" s="330" t="s">
        <v>975</v>
      </c>
      <c r="D200" s="617" t="s">
        <v>976</v>
      </c>
    </row>
    <row r="201" spans="2:4" ht="15.95" customHeight="1" x14ac:dyDescent="0.45">
      <c r="B201" s="327"/>
      <c r="C201" s="328" t="s">
        <v>977</v>
      </c>
      <c r="D201" s="618" t="s">
        <v>654</v>
      </c>
    </row>
    <row r="202" spans="2:4" ht="15.95" customHeight="1" x14ac:dyDescent="0.45">
      <c r="B202" s="329"/>
      <c r="C202" s="330" t="s">
        <v>978</v>
      </c>
      <c r="D202" s="617" t="s">
        <v>979</v>
      </c>
    </row>
    <row r="203" spans="2:4" ht="15.95" customHeight="1" x14ac:dyDescent="0.45">
      <c r="B203" s="327"/>
      <c r="C203" s="328" t="s">
        <v>980</v>
      </c>
      <c r="D203" s="618" t="s">
        <v>981</v>
      </c>
    </row>
    <row r="204" spans="2:4" ht="15.95" customHeight="1" x14ac:dyDescent="0.45">
      <c r="B204" s="329"/>
      <c r="C204" s="330" t="s">
        <v>982</v>
      </c>
      <c r="D204" s="617" t="s">
        <v>983</v>
      </c>
    </row>
    <row r="205" spans="2:4" ht="15.95" customHeight="1" x14ac:dyDescent="0.45">
      <c r="B205" s="327"/>
      <c r="C205" s="328" t="s">
        <v>984</v>
      </c>
      <c r="D205" s="618" t="s">
        <v>985</v>
      </c>
    </row>
    <row r="206" spans="2:4" ht="15.95" customHeight="1" x14ac:dyDescent="0.45">
      <c r="B206" s="329"/>
      <c r="C206" s="330" t="s">
        <v>986</v>
      </c>
      <c r="D206" s="617" t="s">
        <v>987</v>
      </c>
    </row>
    <row r="207" spans="2:4" ht="15.95" customHeight="1" x14ac:dyDescent="0.45">
      <c r="B207" s="327"/>
      <c r="C207" s="328" t="s">
        <v>988</v>
      </c>
      <c r="D207" s="618" t="s">
        <v>989</v>
      </c>
    </row>
    <row r="208" spans="2:4" ht="15.95" customHeight="1" x14ac:dyDescent="0.45">
      <c r="B208" s="329"/>
      <c r="C208" s="330" t="s">
        <v>990</v>
      </c>
      <c r="D208" s="617" t="s">
        <v>991</v>
      </c>
    </row>
    <row r="209" spans="2:4" ht="15.95" customHeight="1" x14ac:dyDescent="0.45">
      <c r="B209" s="327"/>
      <c r="C209" s="328" t="s">
        <v>992</v>
      </c>
      <c r="D209" s="618" t="s">
        <v>993</v>
      </c>
    </row>
    <row r="210" spans="2:4" ht="15.95" customHeight="1" x14ac:dyDescent="0.45">
      <c r="B210" s="329"/>
      <c r="C210" s="330" t="s">
        <v>994</v>
      </c>
      <c r="D210" s="619" t="s">
        <v>3</v>
      </c>
    </row>
    <row r="211" spans="2:4" ht="15.95" customHeight="1" x14ac:dyDescent="0.45">
      <c r="B211" s="327"/>
      <c r="C211" s="328" t="s">
        <v>995</v>
      </c>
      <c r="D211" s="618" t="s">
        <v>996</v>
      </c>
    </row>
    <row r="212" spans="2:4" ht="15.95" customHeight="1" x14ac:dyDescent="0.45">
      <c r="B212" s="329"/>
      <c r="C212" s="330" t="s">
        <v>997</v>
      </c>
      <c r="D212" s="617" t="s">
        <v>998</v>
      </c>
    </row>
    <row r="213" spans="2:4" ht="15.95" customHeight="1" x14ac:dyDescent="0.45">
      <c r="B213" s="327"/>
      <c r="C213" s="328" t="s">
        <v>999</v>
      </c>
      <c r="D213" s="616" t="s">
        <v>3</v>
      </c>
    </row>
    <row r="214" spans="2:4" ht="15.95" customHeight="1" x14ac:dyDescent="0.45">
      <c r="B214" s="329"/>
      <c r="C214" s="330" t="s">
        <v>1000</v>
      </c>
      <c r="D214" s="617" t="s">
        <v>1001</v>
      </c>
    </row>
    <row r="215" spans="2:4" ht="15.95" customHeight="1" x14ac:dyDescent="0.45">
      <c r="B215" s="327"/>
      <c r="C215" s="328" t="s">
        <v>1002</v>
      </c>
      <c r="D215" s="618" t="s">
        <v>1003</v>
      </c>
    </row>
    <row r="216" spans="2:4" ht="15.95" customHeight="1" x14ac:dyDescent="0.45">
      <c r="B216" s="329"/>
      <c r="C216" s="330" t="s">
        <v>1004</v>
      </c>
      <c r="D216" s="617" t="s">
        <v>1005</v>
      </c>
    </row>
    <row r="217" spans="2:4" ht="15.95" customHeight="1" x14ac:dyDescent="0.45">
      <c r="B217" s="327"/>
      <c r="C217" s="328" t="s">
        <v>1006</v>
      </c>
      <c r="D217" s="618" t="s">
        <v>1007</v>
      </c>
    </row>
    <row r="218" spans="2:4" ht="15.95" customHeight="1" x14ac:dyDescent="0.45">
      <c r="B218" s="329"/>
      <c r="C218" s="330" t="s">
        <v>1008</v>
      </c>
      <c r="D218" s="617" t="s">
        <v>1009</v>
      </c>
    </row>
    <row r="219" spans="2:4" ht="15.95" customHeight="1" x14ac:dyDescent="0.45">
      <c r="B219" s="327"/>
      <c r="C219" s="328" t="s">
        <v>1010</v>
      </c>
      <c r="D219" s="616" t="s">
        <v>3</v>
      </c>
    </row>
    <row r="220" spans="2:4" ht="15.95" customHeight="1" x14ac:dyDescent="0.45">
      <c r="B220" s="329"/>
      <c r="C220" s="330" t="s">
        <v>1011</v>
      </c>
      <c r="D220" s="617" t="s">
        <v>1012</v>
      </c>
    </row>
    <row r="221" spans="2:4" ht="15.95" customHeight="1" x14ac:dyDescent="0.45">
      <c r="B221" s="327"/>
      <c r="C221" s="328" t="s">
        <v>1013</v>
      </c>
      <c r="D221" s="618" t="s">
        <v>1014</v>
      </c>
    </row>
    <row r="222" spans="2:4" ht="15.95" customHeight="1" x14ac:dyDescent="0.45">
      <c r="B222" s="329"/>
      <c r="C222" s="330" t="s">
        <v>1015</v>
      </c>
      <c r="D222" s="617" t="s">
        <v>1016</v>
      </c>
    </row>
    <row r="223" spans="2:4" ht="15.95" customHeight="1" x14ac:dyDescent="0.45">
      <c r="B223" s="327"/>
      <c r="C223" s="328" t="s">
        <v>1017</v>
      </c>
      <c r="D223" s="618" t="s">
        <v>1018</v>
      </c>
    </row>
    <row r="224" spans="2:4" ht="15.95" customHeight="1" x14ac:dyDescent="0.45">
      <c r="B224" s="329"/>
      <c r="C224" s="330" t="s">
        <v>1019</v>
      </c>
      <c r="D224" s="617" t="s">
        <v>1020</v>
      </c>
    </row>
    <row r="225" spans="2:4" ht="15.95" customHeight="1" x14ac:dyDescent="0.45">
      <c r="B225" s="327"/>
      <c r="C225" s="328" t="s">
        <v>1021</v>
      </c>
      <c r="D225" s="618" t="s">
        <v>1022</v>
      </c>
    </row>
    <row r="226" spans="2:4" ht="15.95" customHeight="1" x14ac:dyDescent="0.45">
      <c r="B226" s="329"/>
      <c r="C226" s="330" t="s">
        <v>1023</v>
      </c>
      <c r="D226" s="617" t="s">
        <v>1024</v>
      </c>
    </row>
    <row r="227" spans="2:4" ht="15.95" customHeight="1" x14ac:dyDescent="0.45">
      <c r="B227" s="327"/>
      <c r="C227" s="328" t="s">
        <v>1025</v>
      </c>
      <c r="D227" s="618" t="s">
        <v>1026</v>
      </c>
    </row>
    <row r="228" spans="2:4" ht="15.95" customHeight="1" x14ac:dyDescent="0.45">
      <c r="B228" s="329"/>
      <c r="C228" s="330" t="s">
        <v>1027</v>
      </c>
      <c r="D228" s="617" t="s">
        <v>1028</v>
      </c>
    </row>
    <row r="229" spans="2:4" ht="15.95" customHeight="1" x14ac:dyDescent="0.45">
      <c r="B229" s="327"/>
      <c r="C229" s="328" t="s">
        <v>1029</v>
      </c>
      <c r="D229" s="618" t="s">
        <v>1030</v>
      </c>
    </row>
    <row r="230" spans="2:4" ht="15.95" customHeight="1" x14ac:dyDescent="0.45">
      <c r="B230" s="329"/>
      <c r="C230" s="330" t="s">
        <v>1031</v>
      </c>
      <c r="D230" s="617" t="s">
        <v>1032</v>
      </c>
    </row>
    <row r="231" spans="2:4" ht="15.95" customHeight="1" x14ac:dyDescent="0.45">
      <c r="B231" s="327"/>
      <c r="C231" s="328" t="s">
        <v>1033</v>
      </c>
      <c r="D231" s="618" t="s">
        <v>1034</v>
      </c>
    </row>
    <row r="232" spans="2:4" ht="15.95" customHeight="1" x14ac:dyDescent="0.45">
      <c r="B232" s="329"/>
      <c r="C232" s="330" t="s">
        <v>1035</v>
      </c>
      <c r="D232" s="617" t="s">
        <v>1036</v>
      </c>
    </row>
    <row r="233" spans="2:4" ht="15.95" customHeight="1" x14ac:dyDescent="0.45">
      <c r="B233" s="327"/>
      <c r="C233" s="328" t="s">
        <v>1037</v>
      </c>
      <c r="D233" s="618" t="s">
        <v>1038</v>
      </c>
    </row>
    <row r="234" spans="2:4" ht="15.95" customHeight="1" x14ac:dyDescent="0.45">
      <c r="B234" s="329"/>
      <c r="C234" s="330" t="s">
        <v>1039</v>
      </c>
      <c r="D234" s="617" t="s">
        <v>1040</v>
      </c>
    </row>
    <row r="235" spans="2:4" ht="15.95" customHeight="1" x14ac:dyDescent="0.45">
      <c r="B235" s="327"/>
      <c r="C235" s="328" t="s">
        <v>1041</v>
      </c>
      <c r="D235" s="618" t="s">
        <v>1042</v>
      </c>
    </row>
    <row r="236" spans="2:4" ht="15.95" customHeight="1" x14ac:dyDescent="0.45">
      <c r="B236" s="329"/>
      <c r="C236" s="330" t="s">
        <v>1043</v>
      </c>
      <c r="D236" s="617" t="s">
        <v>1044</v>
      </c>
    </row>
    <row r="237" spans="2:4" ht="15.95" customHeight="1" x14ac:dyDescent="0.45">
      <c r="B237" s="327"/>
      <c r="C237" s="328" t="s">
        <v>1045</v>
      </c>
      <c r="D237" s="618" t="s">
        <v>1046</v>
      </c>
    </row>
    <row r="238" spans="2:4" ht="15.95" customHeight="1" x14ac:dyDescent="0.45">
      <c r="B238" s="329"/>
      <c r="C238" s="330" t="s">
        <v>1047</v>
      </c>
      <c r="D238" s="617" t="s">
        <v>1048</v>
      </c>
    </row>
    <row r="239" spans="2:4" ht="15.95" customHeight="1" x14ac:dyDescent="0.45">
      <c r="B239" s="327"/>
      <c r="C239" s="328" t="s">
        <v>1049</v>
      </c>
      <c r="D239" s="618" t="s">
        <v>1050</v>
      </c>
    </row>
    <row r="240" spans="2:4" ht="15.95" customHeight="1" x14ac:dyDescent="0.45">
      <c r="B240" s="329"/>
      <c r="C240" s="330" t="s">
        <v>1051</v>
      </c>
      <c r="D240" s="617" t="s">
        <v>1052</v>
      </c>
    </row>
    <row r="241" spans="2:4" ht="15.95" customHeight="1" x14ac:dyDescent="0.45">
      <c r="B241" s="327"/>
      <c r="C241" s="328" t="s">
        <v>1053</v>
      </c>
      <c r="D241" s="618" t="s">
        <v>1054</v>
      </c>
    </row>
    <row r="242" spans="2:4" ht="15.95" customHeight="1" x14ac:dyDescent="0.45">
      <c r="B242" s="329"/>
      <c r="C242" s="330" t="s">
        <v>1055</v>
      </c>
      <c r="D242" s="617" t="s">
        <v>1056</v>
      </c>
    </row>
    <row r="243" spans="2:4" ht="15.95" customHeight="1" x14ac:dyDescent="0.45">
      <c r="B243" s="327"/>
      <c r="C243" s="328" t="s">
        <v>1057</v>
      </c>
      <c r="D243" s="618" t="s">
        <v>1058</v>
      </c>
    </row>
    <row r="244" spans="2:4" ht="15.95" customHeight="1" x14ac:dyDescent="0.45">
      <c r="B244" s="329"/>
      <c r="C244" s="330" t="s">
        <v>1059</v>
      </c>
      <c r="D244" s="617" t="s">
        <v>1060</v>
      </c>
    </row>
    <row r="245" spans="2:4" ht="15.95" customHeight="1" x14ac:dyDescent="0.45">
      <c r="B245" s="327"/>
      <c r="C245" s="328" t="s">
        <v>1061</v>
      </c>
      <c r="D245" s="618" t="s">
        <v>1062</v>
      </c>
    </row>
    <row r="246" spans="2:4" ht="15.95" customHeight="1" x14ac:dyDescent="0.45">
      <c r="B246" s="329"/>
      <c r="C246" s="330" t="s">
        <v>1063</v>
      </c>
      <c r="D246" s="617" t="s">
        <v>1064</v>
      </c>
    </row>
    <row r="247" spans="2:4" ht="15.95" customHeight="1" x14ac:dyDescent="0.45">
      <c r="B247" s="327"/>
      <c r="C247" s="328" t="s">
        <v>1065</v>
      </c>
      <c r="D247" s="618" t="s">
        <v>1066</v>
      </c>
    </row>
    <row r="248" spans="2:4" ht="15.95" customHeight="1" x14ac:dyDescent="0.45">
      <c r="B248" s="329"/>
      <c r="C248" s="330" t="s">
        <v>1067</v>
      </c>
      <c r="D248" s="617" t="s">
        <v>1068</v>
      </c>
    </row>
    <row r="249" spans="2:4" ht="15.95" customHeight="1" x14ac:dyDescent="0.45">
      <c r="B249" s="327"/>
      <c r="C249" s="328" t="s">
        <v>1069</v>
      </c>
      <c r="D249" s="618" t="s">
        <v>1070</v>
      </c>
    </row>
    <row r="250" spans="2:4" ht="15.95" customHeight="1" x14ac:dyDescent="0.45">
      <c r="B250" s="329"/>
      <c r="C250" s="330" t="s">
        <v>1071</v>
      </c>
      <c r="D250" s="617" t="s">
        <v>1072</v>
      </c>
    </row>
    <row r="251" spans="2:4" ht="15.95" customHeight="1" x14ac:dyDescent="0.45">
      <c r="B251" s="327"/>
      <c r="C251" s="328" t="s">
        <v>1073</v>
      </c>
      <c r="D251" s="618" t="s">
        <v>1074</v>
      </c>
    </row>
    <row r="252" spans="2:4" ht="15.95" customHeight="1" x14ac:dyDescent="0.45">
      <c r="B252" s="329"/>
      <c r="C252" s="330" t="s">
        <v>1075</v>
      </c>
      <c r="D252" s="617" t="s">
        <v>721</v>
      </c>
    </row>
    <row r="253" spans="2:4" ht="15.95" customHeight="1" x14ac:dyDescent="0.45">
      <c r="B253" s="327"/>
      <c r="C253" s="328" t="s">
        <v>1076</v>
      </c>
      <c r="D253" s="618" t="s">
        <v>1077</v>
      </c>
    </row>
    <row r="254" spans="2:4" ht="15.95" customHeight="1" x14ac:dyDescent="0.45">
      <c r="B254" s="329"/>
      <c r="C254" s="330" t="s">
        <v>1078</v>
      </c>
      <c r="D254" s="617" t="s">
        <v>1079</v>
      </c>
    </row>
    <row r="255" spans="2:4" ht="15.95" customHeight="1" x14ac:dyDescent="0.45">
      <c r="B255" s="327"/>
      <c r="C255" s="328" t="s">
        <v>1080</v>
      </c>
      <c r="D255" s="618" t="s">
        <v>1081</v>
      </c>
    </row>
  </sheetData>
  <sheetProtection algorithmName="SHA-512" hashValue="Dz57NEmMBsA4FjXD7bMND7IrF/Dlt2Xwyk+xEkDI63WJM1VP5L1yWo+PAF/4ilklMfKCCefkFWkRaFCPnbO2GA==" saltValue="mSXWswVjwjs/HeHKw4Jjdg==" spinCount="100000" sheet="1" objects="1" scenarios="1"/>
  <mergeCells count="3">
    <mergeCell ref="B4:C4"/>
    <mergeCell ref="B1:F1"/>
    <mergeCell ref="B2:G2"/>
  </mergeCells>
  <hyperlinks>
    <hyperlink ref="A2:C2" location="Inhaltsverzeichnis!A1" display="zurück zum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3984375" defaultRowHeight="14.25" x14ac:dyDescent="0.45"/>
  <cols>
    <col min="1" max="1" width="5.59765625" customWidth="1"/>
    <col min="2" max="2" width="10.3984375" customWidth="1"/>
    <col min="3" max="3" width="9.59765625" customWidth="1"/>
    <col min="4" max="4" width="12.73046875" customWidth="1"/>
    <col min="5" max="5" width="11.59765625" customWidth="1"/>
    <col min="6" max="6" width="10.3984375" customWidth="1"/>
    <col min="7" max="7" width="9.3984375" customWidth="1"/>
    <col min="8" max="8" width="9.86328125" customWidth="1"/>
    <col min="9" max="9" width="13.265625" customWidth="1"/>
  </cols>
  <sheetData>
    <row r="1" spans="1:13" ht="8.25" customHeight="1" x14ac:dyDescent="0.45"/>
    <row r="2" spans="1:13" ht="45.75" customHeight="1" x14ac:dyDescent="0.45">
      <c r="B2" s="754" t="s">
        <v>2027</v>
      </c>
      <c r="C2" s="754"/>
      <c r="D2" s="754"/>
      <c r="E2" s="754"/>
      <c r="F2" s="754"/>
    </row>
    <row r="3" spans="1:13" s="3" customFormat="1" ht="20.100000000000001" customHeight="1" x14ac:dyDescent="0.3">
      <c r="A3" s="4"/>
      <c r="B3" s="1142" t="s">
        <v>1522</v>
      </c>
      <c r="C3" s="1142"/>
      <c r="D3" s="1142"/>
      <c r="E3" s="1142"/>
      <c r="F3" s="1142"/>
      <c r="G3" s="1142"/>
      <c r="H3" s="38"/>
      <c r="I3" s="38"/>
      <c r="J3" s="38"/>
      <c r="K3" s="580"/>
      <c r="L3" s="580"/>
      <c r="M3" s="580"/>
    </row>
    <row r="4" spans="1:13" ht="20.25" customHeight="1" thickBot="1" x14ac:dyDescent="0.5"/>
    <row r="5" spans="1:13" ht="15.95" customHeight="1" thickBot="1" x14ac:dyDescent="0.5">
      <c r="B5" s="2154" t="s">
        <v>1163</v>
      </c>
      <c r="C5" s="2155"/>
      <c r="D5" s="2155"/>
      <c r="E5" s="2155"/>
      <c r="F5" s="2155"/>
      <c r="G5" s="2155"/>
      <c r="H5" s="2155"/>
      <c r="I5" s="2156"/>
    </row>
    <row r="6" spans="1:13" ht="15.95" customHeight="1" x14ac:dyDescent="0.45">
      <c r="B6" s="2157" t="s">
        <v>345</v>
      </c>
      <c r="C6" s="2157"/>
      <c r="D6" s="2157"/>
      <c r="E6" s="2157"/>
      <c r="F6" s="2157"/>
      <c r="G6" s="2157"/>
      <c r="H6" s="2157"/>
      <c r="I6" s="155" t="s">
        <v>29</v>
      </c>
    </row>
    <row r="7" spans="1:13" ht="15.95" customHeight="1" x14ac:dyDescent="0.45">
      <c r="B7" s="2158"/>
      <c r="C7" s="2159" t="s">
        <v>346</v>
      </c>
      <c r="D7" s="2160"/>
      <c r="E7" s="2160"/>
      <c r="F7" s="2160"/>
      <c r="G7" s="2160"/>
      <c r="H7" s="2160"/>
      <c r="I7" s="156" t="s">
        <v>349</v>
      </c>
    </row>
    <row r="8" spans="1:13" ht="15.95" customHeight="1" x14ac:dyDescent="0.45">
      <c r="B8" s="2158"/>
      <c r="C8" s="2159" t="s">
        <v>347</v>
      </c>
      <c r="D8" s="2160"/>
      <c r="E8" s="2160"/>
      <c r="F8" s="2160"/>
      <c r="G8" s="2160"/>
      <c r="H8" s="2160"/>
      <c r="I8" s="156" t="s">
        <v>350</v>
      </c>
    </row>
    <row r="9" spans="1:13" ht="15.95" customHeight="1" x14ac:dyDescent="0.45">
      <c r="B9" s="2158"/>
      <c r="C9" s="2159" t="s">
        <v>348</v>
      </c>
      <c r="D9" s="2160"/>
      <c r="E9" s="2160"/>
      <c r="F9" s="2160"/>
      <c r="G9" s="2160"/>
      <c r="H9" s="2160"/>
      <c r="I9" s="156" t="s">
        <v>351</v>
      </c>
    </row>
    <row r="10" spans="1:13" ht="15.95" customHeight="1" x14ac:dyDescent="0.45">
      <c r="B10" s="2158"/>
      <c r="C10" s="2159" t="s">
        <v>352</v>
      </c>
      <c r="D10" s="2159"/>
      <c r="E10" s="2159"/>
      <c r="F10" s="2159"/>
      <c r="G10" s="2159"/>
      <c r="H10" s="2159"/>
      <c r="I10" s="156"/>
    </row>
    <row r="11" spans="1:13" ht="15.95" customHeight="1" x14ac:dyDescent="0.45">
      <c r="B11" s="2158"/>
      <c r="C11" s="2159" t="s">
        <v>1162</v>
      </c>
      <c r="D11" s="2160"/>
      <c r="E11" s="2160"/>
      <c r="F11" s="2160"/>
      <c r="G11" s="2160"/>
      <c r="H11" s="2160"/>
      <c r="I11" s="156" t="s">
        <v>47</v>
      </c>
    </row>
    <row r="12" spans="1:13" ht="15.95" customHeight="1" x14ac:dyDescent="0.45">
      <c r="B12" s="2164" t="s">
        <v>353</v>
      </c>
      <c r="C12" s="2165"/>
      <c r="D12" s="2165"/>
      <c r="E12" s="2165"/>
      <c r="F12" s="2165"/>
      <c r="G12" s="2165"/>
      <c r="H12" s="2166"/>
      <c r="I12" s="156" t="s">
        <v>356</v>
      </c>
    </row>
    <row r="13" spans="1:13" ht="15.95" customHeight="1" x14ac:dyDescent="0.45">
      <c r="B13" s="2164" t="s">
        <v>354</v>
      </c>
      <c r="C13" s="2165"/>
      <c r="D13" s="2165"/>
      <c r="E13" s="2165"/>
      <c r="F13" s="2165"/>
      <c r="G13" s="2165"/>
      <c r="H13" s="2166"/>
      <c r="I13" s="156" t="s">
        <v>357</v>
      </c>
    </row>
    <row r="14" spans="1:13" ht="15.95" customHeight="1" x14ac:dyDescent="0.45">
      <c r="B14" s="2164" t="s">
        <v>355</v>
      </c>
      <c r="C14" s="2165"/>
      <c r="D14" s="2165"/>
      <c r="E14" s="2165"/>
      <c r="F14" s="2165"/>
      <c r="G14" s="2165"/>
      <c r="H14" s="2166"/>
      <c r="I14" s="156" t="s">
        <v>358</v>
      </c>
    </row>
    <row r="15" spans="1:13" ht="15.95" customHeight="1" x14ac:dyDescent="0.45">
      <c r="B15" s="2164" t="s">
        <v>359</v>
      </c>
      <c r="C15" s="2165"/>
      <c r="D15" s="2165"/>
      <c r="E15" s="2165"/>
      <c r="F15" s="2165"/>
      <c r="G15" s="2165"/>
      <c r="H15" s="2166"/>
      <c r="I15" s="156" t="s">
        <v>31</v>
      </c>
    </row>
    <row r="16" spans="1:13" ht="15.95" customHeight="1" x14ac:dyDescent="0.45">
      <c r="B16" s="2161" t="s">
        <v>360</v>
      </c>
      <c r="C16" s="2162"/>
      <c r="D16" s="2162"/>
      <c r="E16" s="2162"/>
      <c r="F16" s="2162"/>
      <c r="G16" s="2162"/>
      <c r="H16" s="2163"/>
      <c r="I16" s="156"/>
    </row>
    <row r="17" spans="2:9" ht="15.95" customHeight="1" x14ac:dyDescent="0.45">
      <c r="B17" s="2176"/>
      <c r="C17" s="2161" t="s">
        <v>371</v>
      </c>
      <c r="D17" s="2162"/>
      <c r="E17" s="2162"/>
      <c r="F17" s="2162"/>
      <c r="G17" s="2162"/>
      <c r="H17" s="2163"/>
      <c r="I17" s="156" t="s">
        <v>361</v>
      </c>
    </row>
    <row r="18" spans="2:9" ht="15.95" customHeight="1" x14ac:dyDescent="0.45">
      <c r="B18" s="2177"/>
      <c r="C18" s="2161" t="s">
        <v>372</v>
      </c>
      <c r="D18" s="2162"/>
      <c r="E18" s="2162"/>
      <c r="F18" s="2162"/>
      <c r="G18" s="2162"/>
      <c r="H18" s="2163"/>
      <c r="I18" s="156" t="s">
        <v>27</v>
      </c>
    </row>
    <row r="19" spans="2:9" ht="15.95" customHeight="1" x14ac:dyDescent="0.45">
      <c r="B19" s="2178"/>
      <c r="C19" s="2161" t="s">
        <v>373</v>
      </c>
      <c r="D19" s="2162"/>
      <c r="E19" s="2162"/>
      <c r="F19" s="2162"/>
      <c r="G19" s="2162"/>
      <c r="H19" s="2163"/>
      <c r="I19" s="156" t="s">
        <v>362</v>
      </c>
    </row>
    <row r="20" spans="2:9" ht="15.95" customHeight="1" x14ac:dyDescent="0.45">
      <c r="B20" s="2164" t="s">
        <v>363</v>
      </c>
      <c r="C20" s="2165"/>
      <c r="D20" s="2165"/>
      <c r="E20" s="2165"/>
      <c r="F20" s="2165"/>
      <c r="G20" s="2165"/>
      <c r="H20" s="2166"/>
      <c r="I20" s="156" t="s">
        <v>364</v>
      </c>
    </row>
    <row r="21" spans="2:9" ht="15.95" customHeight="1" x14ac:dyDescent="0.45">
      <c r="B21" s="2173"/>
      <c r="C21" s="2161" t="s">
        <v>374</v>
      </c>
      <c r="D21" s="2162"/>
      <c r="E21" s="2162"/>
      <c r="F21" s="2162"/>
      <c r="G21" s="2162"/>
      <c r="H21" s="2163"/>
      <c r="I21" s="156"/>
    </row>
    <row r="22" spans="2:9" ht="15.95" customHeight="1" x14ac:dyDescent="0.45">
      <c r="B22" s="2174"/>
      <c r="C22" s="2161" t="s">
        <v>375</v>
      </c>
      <c r="D22" s="2162"/>
      <c r="E22" s="2162"/>
      <c r="F22" s="2162"/>
      <c r="G22" s="2162"/>
      <c r="H22" s="2163"/>
      <c r="I22" s="156"/>
    </row>
    <row r="23" spans="2:9" ht="15.95" customHeight="1" x14ac:dyDescent="0.45">
      <c r="B23" s="2174"/>
      <c r="C23" s="2161" t="s">
        <v>376</v>
      </c>
      <c r="D23" s="2162"/>
      <c r="E23" s="2162"/>
      <c r="F23" s="2162"/>
      <c r="G23" s="2162"/>
      <c r="H23" s="2163"/>
      <c r="I23" s="156" t="s">
        <v>365</v>
      </c>
    </row>
    <row r="24" spans="2:9" ht="15.95" customHeight="1" x14ac:dyDescent="0.45">
      <c r="B24" s="2175"/>
      <c r="C24" s="2161" t="s">
        <v>377</v>
      </c>
      <c r="D24" s="2162"/>
      <c r="E24" s="2162"/>
      <c r="F24" s="2162"/>
      <c r="G24" s="2162"/>
      <c r="H24" s="2163"/>
      <c r="I24" s="156" t="s">
        <v>366</v>
      </c>
    </row>
    <row r="25" spans="2:9" ht="15.95" customHeight="1" x14ac:dyDescent="0.45">
      <c r="B25" s="2164" t="s">
        <v>367</v>
      </c>
      <c r="C25" s="2165"/>
      <c r="D25" s="2165"/>
      <c r="E25" s="2165"/>
      <c r="F25" s="2165"/>
      <c r="G25" s="2165"/>
      <c r="H25" s="2166"/>
      <c r="I25" s="156" t="s">
        <v>30</v>
      </c>
    </row>
    <row r="26" spans="2:9" ht="15.95" customHeight="1" x14ac:dyDescent="0.45">
      <c r="B26" s="2164" t="s">
        <v>368</v>
      </c>
      <c r="C26" s="2165"/>
      <c r="D26" s="2165"/>
      <c r="E26" s="2165"/>
      <c r="F26" s="2165"/>
      <c r="G26" s="2165"/>
      <c r="H26" s="2166"/>
      <c r="I26" s="156" t="s">
        <v>378</v>
      </c>
    </row>
    <row r="27" spans="2:9" ht="15.95" customHeight="1" x14ac:dyDescent="0.45">
      <c r="B27" s="2161" t="s">
        <v>369</v>
      </c>
      <c r="C27" s="2162"/>
      <c r="D27" s="2162"/>
      <c r="E27" s="2162"/>
      <c r="F27" s="2162"/>
      <c r="G27" s="2162"/>
      <c r="H27" s="2163"/>
      <c r="I27" s="156" t="s">
        <v>26</v>
      </c>
    </row>
    <row r="28" spans="2:9" ht="15.95" customHeight="1" x14ac:dyDescent="0.45">
      <c r="B28" s="2164" t="s">
        <v>370</v>
      </c>
      <c r="C28" s="2165"/>
      <c r="D28" s="2165"/>
      <c r="E28" s="2165"/>
      <c r="F28" s="2165"/>
      <c r="G28" s="2165"/>
      <c r="H28" s="2166"/>
      <c r="I28" s="156" t="s">
        <v>379</v>
      </c>
    </row>
    <row r="29" spans="2:9" ht="15.95" customHeight="1" x14ac:dyDescent="0.45">
      <c r="B29" s="2170"/>
      <c r="C29" s="2159" t="s">
        <v>380</v>
      </c>
      <c r="D29" s="2159"/>
      <c r="E29" s="2159"/>
      <c r="F29" s="2159"/>
      <c r="G29" s="2159"/>
      <c r="H29" s="2159"/>
      <c r="I29" s="156"/>
    </row>
    <row r="30" spans="2:9" ht="15.95" customHeight="1" x14ac:dyDescent="0.45">
      <c r="B30" s="2171"/>
      <c r="C30" s="2172"/>
      <c r="D30" s="2159" t="s">
        <v>397</v>
      </c>
      <c r="E30" s="2159"/>
      <c r="F30" s="2159"/>
      <c r="G30" s="2159"/>
      <c r="H30" s="2159"/>
      <c r="I30" s="156" t="s">
        <v>382</v>
      </c>
    </row>
    <row r="31" spans="2:9" ht="15.95" customHeight="1" x14ac:dyDescent="0.45">
      <c r="B31" s="2171"/>
      <c r="C31" s="2172"/>
      <c r="D31" s="2159" t="s">
        <v>398</v>
      </c>
      <c r="E31" s="2159"/>
      <c r="F31" s="2159"/>
      <c r="G31" s="2159"/>
      <c r="H31" s="2159"/>
      <c r="I31" s="156" t="s">
        <v>34</v>
      </c>
    </row>
    <row r="32" spans="2:9" ht="15.95" customHeight="1" x14ac:dyDescent="0.45">
      <c r="B32" s="2171"/>
      <c r="C32" s="2172"/>
      <c r="D32" s="2159" t="s">
        <v>399</v>
      </c>
      <c r="E32" s="2159"/>
      <c r="F32" s="2159"/>
      <c r="G32" s="2159"/>
      <c r="H32" s="2159"/>
      <c r="I32" s="156" t="s">
        <v>33</v>
      </c>
    </row>
    <row r="33" spans="2:9" ht="15.95" customHeight="1" x14ac:dyDescent="0.45">
      <c r="B33" s="2171"/>
      <c r="C33" s="2172"/>
      <c r="D33" s="2159" t="s">
        <v>400</v>
      </c>
      <c r="E33" s="2159"/>
      <c r="F33" s="2159"/>
      <c r="G33" s="2159"/>
      <c r="H33" s="2159"/>
      <c r="I33" s="156" t="s">
        <v>28</v>
      </c>
    </row>
    <row r="34" spans="2:9" ht="15.95" customHeight="1" x14ac:dyDescent="0.45">
      <c r="B34" s="2170"/>
      <c r="C34" s="2167" t="s">
        <v>381</v>
      </c>
      <c r="D34" s="2168"/>
      <c r="E34" s="2168"/>
      <c r="F34" s="2168"/>
      <c r="G34" s="2168"/>
      <c r="H34" s="2169"/>
      <c r="I34" s="156"/>
    </row>
    <row r="35" spans="2:9" ht="15.95" customHeight="1" x14ac:dyDescent="0.45">
      <c r="B35" s="2164" t="s">
        <v>383</v>
      </c>
      <c r="C35" s="2165"/>
      <c r="D35" s="2165"/>
      <c r="E35" s="2165"/>
      <c r="F35" s="2165"/>
      <c r="G35" s="2165"/>
      <c r="H35" s="2166"/>
      <c r="I35" s="156" t="s">
        <v>389</v>
      </c>
    </row>
    <row r="36" spans="2:9" ht="15.95" customHeight="1" x14ac:dyDescent="0.45">
      <c r="B36" s="2164" t="s">
        <v>384</v>
      </c>
      <c r="C36" s="2165"/>
      <c r="D36" s="2165"/>
      <c r="E36" s="2165"/>
      <c r="F36" s="2165"/>
      <c r="G36" s="2165"/>
      <c r="H36" s="2166"/>
      <c r="I36" s="156" t="s">
        <v>390</v>
      </c>
    </row>
    <row r="37" spans="2:9" ht="15.95" customHeight="1" x14ac:dyDescent="0.45">
      <c r="B37" s="2161" t="s">
        <v>385</v>
      </c>
      <c r="C37" s="2162"/>
      <c r="D37" s="2162"/>
      <c r="E37" s="2162"/>
      <c r="F37" s="2162"/>
      <c r="G37" s="2162"/>
      <c r="H37" s="2163"/>
      <c r="I37" s="156" t="s">
        <v>391</v>
      </c>
    </row>
    <row r="38" spans="2:9" ht="15.95" customHeight="1" x14ac:dyDescent="0.45">
      <c r="B38" s="2164" t="s">
        <v>25</v>
      </c>
      <c r="C38" s="2165"/>
      <c r="D38" s="2165"/>
      <c r="E38" s="2165"/>
      <c r="F38" s="2165"/>
      <c r="G38" s="2165"/>
      <c r="H38" s="2166"/>
      <c r="I38" s="156" t="s">
        <v>392</v>
      </c>
    </row>
    <row r="39" spans="2:9" ht="15.95" customHeight="1" x14ac:dyDescent="0.45">
      <c r="B39" s="2164" t="s">
        <v>386</v>
      </c>
      <c r="C39" s="2165"/>
      <c r="D39" s="2165"/>
      <c r="E39" s="2165"/>
      <c r="F39" s="2165"/>
      <c r="G39" s="2165"/>
      <c r="H39" s="2166"/>
      <c r="I39" s="156" t="s">
        <v>393</v>
      </c>
    </row>
    <row r="40" spans="2:9" ht="15.95" customHeight="1" x14ac:dyDescent="0.45">
      <c r="B40" s="2164" t="s">
        <v>387</v>
      </c>
      <c r="C40" s="2165"/>
      <c r="D40" s="2165"/>
      <c r="E40" s="2165"/>
      <c r="F40" s="2165"/>
      <c r="G40" s="2165"/>
      <c r="H40" s="2166"/>
      <c r="I40" s="156" t="s">
        <v>394</v>
      </c>
    </row>
    <row r="41" spans="2:9" ht="15.95" customHeight="1" x14ac:dyDescent="0.45">
      <c r="B41" s="2161" t="s">
        <v>388</v>
      </c>
      <c r="C41" s="2162"/>
      <c r="D41" s="2162"/>
      <c r="E41" s="2162"/>
      <c r="F41" s="2162"/>
      <c r="G41" s="2162"/>
      <c r="H41" s="2163"/>
      <c r="I41" s="156" t="s">
        <v>395</v>
      </c>
    </row>
    <row r="42" spans="2:9" ht="15.95" customHeight="1" x14ac:dyDescent="0.45">
      <c r="B42" s="2164" t="s">
        <v>32</v>
      </c>
      <c r="C42" s="2165"/>
      <c r="D42" s="2165"/>
      <c r="E42" s="2165"/>
      <c r="F42" s="2165"/>
      <c r="G42" s="2165"/>
      <c r="H42" s="2166"/>
      <c r="I42" s="156" t="s">
        <v>396</v>
      </c>
    </row>
    <row r="43" spans="2:9" x14ac:dyDescent="0.45">
      <c r="B43" s="13"/>
      <c r="C43" s="13"/>
      <c r="D43" s="13"/>
      <c r="E43" s="13"/>
      <c r="F43" s="13"/>
      <c r="G43" s="13"/>
      <c r="H43" s="13"/>
      <c r="I43" s="13"/>
    </row>
    <row r="44" spans="2:9" x14ac:dyDescent="0.45">
      <c r="B44" s="13"/>
      <c r="C44" s="13"/>
      <c r="D44" s="13"/>
      <c r="E44" s="13"/>
      <c r="F44" s="13"/>
      <c r="G44" s="13"/>
      <c r="H44" s="13"/>
    </row>
    <row r="45" spans="2:9" x14ac:dyDescent="0.45">
      <c r="B45" s="13"/>
      <c r="C45" s="13"/>
      <c r="D45" s="13"/>
      <c r="E45" s="13"/>
      <c r="F45" s="13"/>
      <c r="G45" s="13"/>
      <c r="H45" s="13"/>
    </row>
    <row r="46" spans="2:9" x14ac:dyDescent="0.45">
      <c r="I46" s="13"/>
    </row>
    <row r="47" spans="2:9" x14ac:dyDescent="0.45">
      <c r="D47" s="13"/>
      <c r="E47" s="13"/>
      <c r="F47" s="13"/>
      <c r="G47" s="13"/>
      <c r="H47" s="13"/>
    </row>
  </sheetData>
  <sheetProtection password="CA09" sheet="1" objects="1" scenarios="1"/>
  <mergeCells count="45">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C19:H19"/>
    <mergeCell ref="B12:H12"/>
    <mergeCell ref="B13:H13"/>
    <mergeCell ref="B14:H14"/>
    <mergeCell ref="B15:H15"/>
    <mergeCell ref="B5:I5"/>
    <mergeCell ref="B6:H6"/>
    <mergeCell ref="B7:B11"/>
    <mergeCell ref="C7:H7"/>
    <mergeCell ref="C8:H8"/>
    <mergeCell ref="C9:H9"/>
    <mergeCell ref="C10:H10"/>
    <mergeCell ref="C11:H11"/>
  </mergeCells>
  <hyperlinks>
    <hyperlink ref="A3:C3" location="Inhaltsverzeichnis!A1" display="zurück zum Inhaltsverzeichnis" xr:uid="{00000000-0004-0000-3300-000000000000}"/>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Y95"/>
  <sheetViews>
    <sheetView showGridLines="0" zoomScaleNormal="100" workbookViewId="0">
      <pane ySplit="3" topLeftCell="A4" activePane="bottomLeft" state="frozen"/>
      <selection pane="bottomLeft" activeCell="I9" sqref="I9:K10"/>
    </sheetView>
  </sheetViews>
  <sheetFormatPr baseColWidth="10" defaultColWidth="11.3984375" defaultRowHeight="14.25" x14ac:dyDescent="0.45"/>
  <cols>
    <col min="1" max="1" width="5.3984375" customWidth="1"/>
    <col min="2" max="2" width="8.1328125" customWidth="1"/>
    <col min="3" max="3" width="9.265625" customWidth="1"/>
    <col min="4" max="4" width="8.3984375" customWidth="1"/>
    <col min="5" max="5" width="8.73046875" customWidth="1"/>
    <col min="6" max="6" width="8.86328125" customWidth="1"/>
    <col min="7" max="7" width="9" customWidth="1"/>
    <col min="8" max="8" width="9.73046875" customWidth="1"/>
    <col min="9" max="9" width="11.265625" customWidth="1"/>
    <col min="10" max="10" width="12.1328125" customWidth="1"/>
    <col min="11" max="11" width="14.1328125" customWidth="1"/>
    <col min="13" max="13" width="10.59765625" customWidth="1"/>
    <col min="14" max="14" width="18.3984375" customWidth="1"/>
    <col min="16" max="16" width="10.59765625" customWidth="1"/>
    <col min="17" max="17" width="9.3984375" customWidth="1"/>
    <col min="18" max="18" width="7.86328125" customWidth="1"/>
    <col min="19" max="19" width="7" customWidth="1"/>
    <col min="21" max="21" width="7.59765625" customWidth="1"/>
    <col min="22" max="22" width="7" customWidth="1"/>
    <col min="24" max="24" width="9.86328125" customWidth="1"/>
    <col min="25" max="25" width="6.265625" customWidth="1"/>
  </cols>
  <sheetData>
    <row r="1" spans="1:12" ht="12.75" customHeight="1" x14ac:dyDescent="0.45"/>
    <row r="2" spans="1:12" ht="47.25" customHeight="1" x14ac:dyDescent="0.45">
      <c r="B2" s="754" t="s">
        <v>1548</v>
      </c>
      <c r="C2" s="754"/>
      <c r="D2" s="754"/>
      <c r="E2" s="754"/>
      <c r="F2" s="754"/>
      <c r="G2" s="754"/>
      <c r="H2" s="754"/>
      <c r="I2" s="754"/>
      <c r="J2" s="754"/>
    </row>
    <row r="3" spans="1:12" s="3" customFormat="1" ht="20.100000000000001" customHeight="1" x14ac:dyDescent="0.3">
      <c r="A3" s="4"/>
      <c r="B3" s="798" t="s">
        <v>1522</v>
      </c>
      <c r="C3" s="798"/>
      <c r="D3" s="798"/>
      <c r="E3" s="798"/>
      <c r="F3" s="46"/>
      <c r="G3" s="38"/>
      <c r="H3" s="38"/>
      <c r="I3" s="38"/>
      <c r="J3" s="38"/>
      <c r="K3" s="68"/>
      <c r="L3" s="45"/>
    </row>
    <row r="4" spans="1:12" ht="14.65" thickBot="1" x14ac:dyDescent="0.5"/>
    <row r="5" spans="1:12" ht="73.5" customHeight="1" thickBot="1" x14ac:dyDescent="0.5">
      <c r="B5" s="971" t="s">
        <v>3049</v>
      </c>
      <c r="C5" s="972"/>
      <c r="D5" s="972"/>
      <c r="E5" s="972"/>
      <c r="F5" s="972"/>
      <c r="G5" s="972"/>
      <c r="H5" s="972"/>
      <c r="I5" s="972"/>
      <c r="J5" s="972"/>
      <c r="K5" s="973"/>
    </row>
    <row r="6" spans="1:12" s="13" customFormat="1" ht="24" customHeight="1" thickBot="1" x14ac:dyDescent="0.4"/>
    <row r="7" spans="1:12" s="13" customFormat="1" ht="35.1" customHeight="1" thickBot="1" x14ac:dyDescent="0.4">
      <c r="B7" s="904" t="s">
        <v>2121</v>
      </c>
      <c r="C7" s="905"/>
      <c r="D7" s="905"/>
      <c r="E7" s="905"/>
      <c r="F7" s="905"/>
      <c r="G7" s="905"/>
      <c r="H7" s="905"/>
      <c r="I7" s="905"/>
      <c r="J7" s="905"/>
      <c r="K7" s="906"/>
      <c r="L7" s="112"/>
    </row>
    <row r="8" spans="1:12" s="13" customFormat="1" ht="30.75" customHeight="1" thickBot="1" x14ac:dyDescent="0.4">
      <c r="B8" s="879" t="s">
        <v>1534</v>
      </c>
      <c r="C8" s="880"/>
      <c r="D8" s="880"/>
      <c r="E8" s="880"/>
      <c r="F8" s="881" t="s">
        <v>2117</v>
      </c>
      <c r="G8" s="881"/>
      <c r="H8" s="881"/>
      <c r="I8" s="860" t="s">
        <v>1525</v>
      </c>
      <c r="J8" s="860"/>
      <c r="K8" s="861"/>
      <c r="L8" s="112"/>
    </row>
    <row r="9" spans="1:12" s="13" customFormat="1" ht="72" customHeight="1" x14ac:dyDescent="0.35">
      <c r="B9" s="882" t="s">
        <v>3035</v>
      </c>
      <c r="C9" s="883"/>
      <c r="D9" s="883"/>
      <c r="E9" s="884"/>
      <c r="F9" s="891" t="s">
        <v>139</v>
      </c>
      <c r="G9" s="892"/>
      <c r="H9" s="927"/>
      <c r="I9" s="932" t="s">
        <v>53</v>
      </c>
      <c r="J9" s="933"/>
      <c r="K9" s="934"/>
      <c r="L9" s="112"/>
    </row>
    <row r="10" spans="1:12" s="13" customFormat="1" ht="78" customHeight="1" x14ac:dyDescent="0.35">
      <c r="B10" s="882"/>
      <c r="C10" s="883"/>
      <c r="D10" s="883"/>
      <c r="E10" s="884"/>
      <c r="F10" s="888"/>
      <c r="G10" s="889"/>
      <c r="H10" s="928"/>
      <c r="I10" s="935"/>
      <c r="J10" s="936"/>
      <c r="K10" s="937"/>
      <c r="L10" s="112"/>
    </row>
    <row r="11" spans="1:12" s="13" customFormat="1" ht="69.75" customHeight="1" x14ac:dyDescent="0.35">
      <c r="B11" s="828" t="s">
        <v>2124</v>
      </c>
      <c r="C11" s="829"/>
      <c r="D11" s="829"/>
      <c r="E11" s="829"/>
      <c r="F11" s="857" t="s">
        <v>79</v>
      </c>
      <c r="G11" s="857"/>
      <c r="H11" s="857"/>
      <c r="I11" s="858" t="s">
        <v>2952</v>
      </c>
      <c r="J11" s="858"/>
      <c r="K11" s="859"/>
      <c r="L11" s="110"/>
    </row>
    <row r="12" spans="1:12" s="13" customFormat="1" ht="25.5" customHeight="1" x14ac:dyDescent="0.35">
      <c r="B12" s="921" t="s">
        <v>1542</v>
      </c>
      <c r="C12" s="922"/>
      <c r="D12" s="922"/>
      <c r="E12" s="923"/>
      <c r="F12" s="862" t="s">
        <v>153</v>
      </c>
      <c r="G12" s="863"/>
      <c r="H12" s="864"/>
      <c r="I12" s="885" t="s">
        <v>512</v>
      </c>
      <c r="J12" s="886"/>
      <c r="K12" s="887"/>
      <c r="L12" s="110"/>
    </row>
    <row r="13" spans="1:12" s="13" customFormat="1" ht="24.75" customHeight="1" x14ac:dyDescent="0.35">
      <c r="B13" s="924"/>
      <c r="C13" s="925"/>
      <c r="D13" s="925"/>
      <c r="E13" s="926"/>
      <c r="F13" s="865"/>
      <c r="G13" s="866"/>
      <c r="H13" s="867"/>
      <c r="I13" s="888"/>
      <c r="J13" s="889"/>
      <c r="K13" s="890"/>
      <c r="L13" s="110"/>
    </row>
    <row r="14" spans="1:12" s="13" customFormat="1" ht="42" customHeight="1" x14ac:dyDescent="0.35">
      <c r="B14" s="911" t="s">
        <v>1543</v>
      </c>
      <c r="C14" s="912"/>
      <c r="D14" s="912"/>
      <c r="E14" s="912"/>
      <c r="F14" s="900" t="s">
        <v>159</v>
      </c>
      <c r="G14" s="901"/>
      <c r="H14" s="902"/>
      <c r="I14" s="900" t="s">
        <v>517</v>
      </c>
      <c r="J14" s="901"/>
      <c r="K14" s="903"/>
      <c r="L14" s="1"/>
    </row>
    <row r="15" spans="1:12" s="13" customFormat="1" ht="29.25" customHeight="1" x14ac:dyDescent="0.35">
      <c r="B15" s="911"/>
      <c r="C15" s="912"/>
      <c r="D15" s="912"/>
      <c r="E15" s="912"/>
      <c r="F15" s="815" t="s">
        <v>161</v>
      </c>
      <c r="G15" s="818"/>
      <c r="H15" s="819"/>
      <c r="I15" s="815" t="s">
        <v>3083</v>
      </c>
      <c r="J15" s="818"/>
      <c r="K15" s="919"/>
      <c r="L15" s="1"/>
    </row>
    <row r="16" spans="1:12" s="13" customFormat="1" ht="28.5" customHeight="1" x14ac:dyDescent="0.35">
      <c r="B16" s="911"/>
      <c r="C16" s="912"/>
      <c r="D16" s="912"/>
      <c r="E16" s="912"/>
      <c r="F16" s="909"/>
      <c r="G16" s="910"/>
      <c r="H16" s="802"/>
      <c r="I16" s="909"/>
      <c r="J16" s="910"/>
      <c r="K16" s="920"/>
      <c r="L16" s="1"/>
    </row>
    <row r="17" spans="2:12" s="13" customFormat="1" ht="37.5" customHeight="1" x14ac:dyDescent="0.35">
      <c r="B17" s="911"/>
      <c r="C17" s="912"/>
      <c r="D17" s="912"/>
      <c r="E17" s="912"/>
      <c r="F17" s="858" t="s">
        <v>163</v>
      </c>
      <c r="G17" s="858"/>
      <c r="H17" s="858"/>
      <c r="I17" s="858" t="s">
        <v>517</v>
      </c>
      <c r="J17" s="858"/>
      <c r="K17" s="859"/>
      <c r="L17" s="1"/>
    </row>
    <row r="18" spans="2:12" s="13" customFormat="1" ht="33.75" customHeight="1" x14ac:dyDescent="0.35">
      <c r="B18" s="911"/>
      <c r="C18" s="912"/>
      <c r="D18" s="912"/>
      <c r="E18" s="912"/>
      <c r="F18" s="815" t="s">
        <v>165</v>
      </c>
      <c r="G18" s="818"/>
      <c r="H18" s="819"/>
      <c r="I18" s="815" t="s">
        <v>1325</v>
      </c>
      <c r="J18" s="818"/>
      <c r="K18" s="919"/>
      <c r="L18" s="1"/>
    </row>
    <row r="19" spans="2:12" s="13" customFormat="1" ht="29.25" customHeight="1" x14ac:dyDescent="0.35">
      <c r="B19" s="911"/>
      <c r="C19" s="912"/>
      <c r="D19" s="912"/>
      <c r="E19" s="912"/>
      <c r="F19" s="909"/>
      <c r="G19" s="910"/>
      <c r="H19" s="802"/>
      <c r="I19" s="909"/>
      <c r="J19" s="910"/>
      <c r="K19" s="920"/>
      <c r="L19" s="1"/>
    </row>
    <row r="20" spans="2:12" s="13" customFormat="1" ht="36" customHeight="1" x14ac:dyDescent="0.35">
      <c r="B20" s="911"/>
      <c r="C20" s="912"/>
      <c r="D20" s="912"/>
      <c r="E20" s="912"/>
      <c r="F20" s="858" t="s">
        <v>167</v>
      </c>
      <c r="G20" s="858"/>
      <c r="H20" s="858"/>
      <c r="I20" s="858" t="s">
        <v>517</v>
      </c>
      <c r="J20" s="858"/>
      <c r="K20" s="859"/>
      <c r="L20" s="1"/>
    </row>
    <row r="21" spans="2:12" s="13" customFormat="1" ht="36.75" customHeight="1" x14ac:dyDescent="0.35">
      <c r="B21" s="911"/>
      <c r="C21" s="912"/>
      <c r="D21" s="912"/>
      <c r="E21" s="912"/>
      <c r="F21" s="858" t="s">
        <v>169</v>
      </c>
      <c r="G21" s="858"/>
      <c r="H21" s="858"/>
      <c r="I21" s="857" t="s">
        <v>1101</v>
      </c>
      <c r="J21" s="857"/>
      <c r="K21" s="869"/>
      <c r="L21" s="111"/>
    </row>
    <row r="22" spans="2:12" s="13" customFormat="1" ht="28.5" customHeight="1" x14ac:dyDescent="0.35">
      <c r="B22" s="911"/>
      <c r="C22" s="912"/>
      <c r="D22" s="912"/>
      <c r="E22" s="912"/>
      <c r="F22" s="815" t="s">
        <v>491</v>
      </c>
      <c r="G22" s="818"/>
      <c r="H22" s="819"/>
      <c r="I22" s="885" t="s">
        <v>1198</v>
      </c>
      <c r="J22" s="886"/>
      <c r="K22" s="887"/>
      <c r="L22" s="111"/>
    </row>
    <row r="23" spans="2:12" s="13" customFormat="1" ht="27.75" customHeight="1" x14ac:dyDescent="0.35">
      <c r="B23" s="911"/>
      <c r="C23" s="912"/>
      <c r="D23" s="912"/>
      <c r="E23" s="912"/>
      <c r="F23" s="909"/>
      <c r="G23" s="910"/>
      <c r="H23" s="802"/>
      <c r="I23" s="888"/>
      <c r="J23" s="889"/>
      <c r="K23" s="890"/>
      <c r="L23" s="111"/>
    </row>
    <row r="24" spans="2:12" s="13" customFormat="1" ht="44.25" customHeight="1" x14ac:dyDescent="0.35">
      <c r="B24" s="828"/>
      <c r="C24" s="829"/>
      <c r="D24" s="829"/>
      <c r="E24" s="829"/>
      <c r="F24" s="916" t="s">
        <v>157</v>
      </c>
      <c r="G24" s="917"/>
      <c r="H24" s="918"/>
      <c r="I24" s="854" t="s">
        <v>1109</v>
      </c>
      <c r="J24" s="855"/>
      <c r="K24" s="856"/>
      <c r="L24" s="111"/>
    </row>
    <row r="25" spans="2:12" s="13" customFormat="1" ht="37.5" customHeight="1" x14ac:dyDescent="0.35">
      <c r="B25" s="911"/>
      <c r="C25" s="912"/>
      <c r="D25" s="912"/>
      <c r="E25" s="912"/>
      <c r="F25" s="857" t="s">
        <v>172</v>
      </c>
      <c r="G25" s="857"/>
      <c r="H25" s="857"/>
      <c r="I25" s="858" t="s">
        <v>1539</v>
      </c>
      <c r="J25" s="858"/>
      <c r="K25" s="859"/>
      <c r="L25" s="111"/>
    </row>
    <row r="26" spans="2:12" s="13" customFormat="1" ht="32.25" customHeight="1" x14ac:dyDescent="0.35">
      <c r="B26" s="911"/>
      <c r="C26" s="912"/>
      <c r="D26" s="912"/>
      <c r="E26" s="912"/>
      <c r="F26" s="857"/>
      <c r="G26" s="857"/>
      <c r="H26" s="857"/>
      <c r="I26" s="858"/>
      <c r="J26" s="858"/>
      <c r="K26" s="859"/>
      <c r="L26" s="111"/>
    </row>
    <row r="27" spans="2:12" s="13" customFormat="1" ht="30" customHeight="1" x14ac:dyDescent="0.35">
      <c r="B27" s="870" t="s">
        <v>1544</v>
      </c>
      <c r="C27" s="871"/>
      <c r="D27" s="871"/>
      <c r="E27" s="872"/>
      <c r="F27" s="894" t="s">
        <v>1102</v>
      </c>
      <c r="G27" s="895"/>
      <c r="H27" s="896"/>
      <c r="I27" s="885" t="s">
        <v>38</v>
      </c>
      <c r="J27" s="886"/>
      <c r="K27" s="887"/>
      <c r="L27" s="111"/>
    </row>
    <row r="28" spans="2:12" s="13" customFormat="1" ht="28.5" customHeight="1" x14ac:dyDescent="0.35">
      <c r="B28" s="873"/>
      <c r="C28" s="874"/>
      <c r="D28" s="874"/>
      <c r="E28" s="875"/>
      <c r="F28" s="897"/>
      <c r="G28" s="898"/>
      <c r="H28" s="899"/>
      <c r="I28" s="891"/>
      <c r="J28" s="892"/>
      <c r="K28" s="893"/>
      <c r="L28" s="111"/>
    </row>
    <row r="29" spans="2:12" ht="51" customHeight="1" thickBot="1" x14ac:dyDescent="0.5">
      <c r="B29" s="876"/>
      <c r="C29" s="877"/>
      <c r="D29" s="877"/>
      <c r="E29" s="878"/>
      <c r="F29" s="854" t="s">
        <v>1195</v>
      </c>
      <c r="G29" s="855"/>
      <c r="H29" s="868"/>
      <c r="I29" s="857" t="s">
        <v>0</v>
      </c>
      <c r="J29" s="857"/>
      <c r="K29" s="869"/>
    </row>
    <row r="30" spans="2:12" s="13" customFormat="1" ht="33" customHeight="1" x14ac:dyDescent="0.35">
      <c r="B30" s="938" t="s">
        <v>1547</v>
      </c>
      <c r="C30" s="939"/>
      <c r="D30" s="939"/>
      <c r="E30" s="940"/>
      <c r="F30" s="929" t="s">
        <v>1105</v>
      </c>
      <c r="G30" s="930"/>
      <c r="H30" s="930"/>
      <c r="I30" s="930"/>
      <c r="J30" s="930"/>
      <c r="K30" s="931"/>
      <c r="L30" s="111"/>
    </row>
    <row r="31" spans="2:12" s="13" customFormat="1" ht="39.75" customHeight="1" x14ac:dyDescent="0.35">
      <c r="B31" s="873"/>
      <c r="C31" s="874"/>
      <c r="D31" s="874"/>
      <c r="E31" s="875"/>
      <c r="F31" s="848" t="s">
        <v>473</v>
      </c>
      <c r="G31" s="848"/>
      <c r="H31" s="848"/>
      <c r="I31" s="907" t="s">
        <v>1538</v>
      </c>
      <c r="J31" s="907"/>
      <c r="K31" s="908"/>
    </row>
    <row r="32" spans="2:12" s="13" customFormat="1" ht="37.5" customHeight="1" x14ac:dyDescent="0.35">
      <c r="B32" s="873"/>
      <c r="C32" s="874"/>
      <c r="D32" s="874"/>
      <c r="E32" s="875"/>
      <c r="F32" s="848" t="s">
        <v>1103</v>
      </c>
      <c r="G32" s="848"/>
      <c r="H32" s="848"/>
      <c r="I32" s="907" t="s">
        <v>1538</v>
      </c>
      <c r="J32" s="907"/>
      <c r="K32" s="908"/>
    </row>
    <row r="33" spans="2:12" s="13" customFormat="1" ht="48" customHeight="1" thickBot="1" x14ac:dyDescent="0.4">
      <c r="B33" s="941"/>
      <c r="C33" s="877"/>
      <c r="D33" s="877"/>
      <c r="E33" s="878"/>
      <c r="F33" s="913" t="s">
        <v>1104</v>
      </c>
      <c r="G33" s="913"/>
      <c r="H33" s="913"/>
      <c r="I33" s="914" t="s">
        <v>1538</v>
      </c>
      <c r="J33" s="914"/>
      <c r="K33" s="915"/>
    </row>
    <row r="34" spans="2:12" s="13" customFormat="1" ht="37.5" customHeight="1" thickBot="1" x14ac:dyDescent="0.4">
      <c r="B34" s="152"/>
      <c r="C34" s="152"/>
      <c r="D34" s="152"/>
      <c r="E34" s="152"/>
      <c r="F34" s="153"/>
      <c r="G34" s="153"/>
      <c r="H34" s="153"/>
      <c r="I34" s="153"/>
      <c r="J34" s="153"/>
      <c r="K34" s="153"/>
    </row>
    <row r="35" spans="2:12" s="13" customFormat="1" ht="35.1" customHeight="1" thickBot="1" x14ac:dyDescent="0.4">
      <c r="B35" s="904" t="s">
        <v>2122</v>
      </c>
      <c r="C35" s="905"/>
      <c r="D35" s="905"/>
      <c r="E35" s="905"/>
      <c r="F35" s="905"/>
      <c r="G35" s="905"/>
      <c r="H35" s="905"/>
      <c r="I35" s="905"/>
      <c r="J35" s="905"/>
      <c r="K35" s="906"/>
    </row>
    <row r="36" spans="2:12" s="13" customFormat="1" ht="30.75" customHeight="1" thickBot="1" x14ac:dyDescent="0.4">
      <c r="B36" s="879" t="s">
        <v>1534</v>
      </c>
      <c r="C36" s="880"/>
      <c r="D36" s="880"/>
      <c r="E36" s="880"/>
      <c r="F36" s="881" t="s">
        <v>2117</v>
      </c>
      <c r="G36" s="881"/>
      <c r="H36" s="881"/>
      <c r="I36" s="860" t="s">
        <v>1525</v>
      </c>
      <c r="J36" s="860"/>
      <c r="K36" s="861"/>
      <c r="L36" s="112"/>
    </row>
    <row r="37" spans="2:12" s="13" customFormat="1" ht="61.5" customHeight="1" x14ac:dyDescent="0.35">
      <c r="B37" s="882" t="s">
        <v>3035</v>
      </c>
      <c r="C37" s="883"/>
      <c r="D37" s="883"/>
      <c r="E37" s="884"/>
      <c r="F37" s="891" t="s">
        <v>139</v>
      </c>
      <c r="G37" s="892"/>
      <c r="H37" s="927"/>
      <c r="I37" s="974" t="s">
        <v>53</v>
      </c>
      <c r="J37" s="975"/>
      <c r="K37" s="976"/>
      <c r="L37" s="112"/>
    </row>
    <row r="38" spans="2:12" s="13" customFormat="1" ht="81.75" customHeight="1" x14ac:dyDescent="0.35">
      <c r="B38" s="882"/>
      <c r="C38" s="883"/>
      <c r="D38" s="883"/>
      <c r="E38" s="884"/>
      <c r="F38" s="888"/>
      <c r="G38" s="889"/>
      <c r="H38" s="928"/>
      <c r="I38" s="909"/>
      <c r="J38" s="910"/>
      <c r="K38" s="920"/>
      <c r="L38" s="112"/>
    </row>
    <row r="39" spans="2:12" s="13" customFormat="1" ht="66.75" customHeight="1" x14ac:dyDescent="0.35">
      <c r="B39" s="828" t="s">
        <v>2124</v>
      </c>
      <c r="C39" s="829"/>
      <c r="D39" s="829"/>
      <c r="E39" s="829"/>
      <c r="F39" s="857" t="s">
        <v>79</v>
      </c>
      <c r="G39" s="857"/>
      <c r="H39" s="857"/>
      <c r="I39" s="858" t="s">
        <v>2952</v>
      </c>
      <c r="J39" s="858"/>
      <c r="K39" s="859"/>
      <c r="L39" s="110"/>
    </row>
    <row r="40" spans="2:12" s="13" customFormat="1" ht="25.5" customHeight="1" x14ac:dyDescent="0.35">
      <c r="B40" s="921" t="s">
        <v>1542</v>
      </c>
      <c r="C40" s="922"/>
      <c r="D40" s="922"/>
      <c r="E40" s="923"/>
      <c r="F40" s="894" t="s">
        <v>153</v>
      </c>
      <c r="G40" s="895"/>
      <c r="H40" s="896"/>
      <c r="I40" s="885" t="s">
        <v>512</v>
      </c>
      <c r="J40" s="886"/>
      <c r="K40" s="887"/>
      <c r="L40" s="110"/>
    </row>
    <row r="41" spans="2:12" s="13" customFormat="1" ht="24.75" customHeight="1" x14ac:dyDescent="0.35">
      <c r="B41" s="924"/>
      <c r="C41" s="925"/>
      <c r="D41" s="925"/>
      <c r="E41" s="926"/>
      <c r="F41" s="977"/>
      <c r="G41" s="978"/>
      <c r="H41" s="780"/>
      <c r="I41" s="888"/>
      <c r="J41" s="889"/>
      <c r="K41" s="890"/>
      <c r="L41" s="110"/>
    </row>
    <row r="42" spans="2:12" s="13" customFormat="1" ht="42" customHeight="1" x14ac:dyDescent="0.35">
      <c r="B42" s="911" t="s">
        <v>1543</v>
      </c>
      <c r="C42" s="912"/>
      <c r="D42" s="912"/>
      <c r="E42" s="912"/>
      <c r="F42" s="900" t="s">
        <v>159</v>
      </c>
      <c r="G42" s="901"/>
      <c r="H42" s="902"/>
      <c r="I42" s="900" t="s">
        <v>517</v>
      </c>
      <c r="J42" s="901"/>
      <c r="K42" s="903"/>
      <c r="L42" s="1"/>
    </row>
    <row r="43" spans="2:12" s="13" customFormat="1" ht="29.25" customHeight="1" x14ac:dyDescent="0.35">
      <c r="B43" s="911"/>
      <c r="C43" s="912"/>
      <c r="D43" s="912"/>
      <c r="E43" s="912"/>
      <c r="F43" s="815" t="s">
        <v>161</v>
      </c>
      <c r="G43" s="818"/>
      <c r="H43" s="819"/>
      <c r="I43" s="815" t="s">
        <v>3083</v>
      </c>
      <c r="J43" s="818"/>
      <c r="K43" s="919"/>
      <c r="L43" s="1"/>
    </row>
    <row r="44" spans="2:12" s="13" customFormat="1" ht="28.5" customHeight="1" x14ac:dyDescent="0.35">
      <c r="B44" s="911"/>
      <c r="C44" s="912"/>
      <c r="D44" s="912"/>
      <c r="E44" s="912"/>
      <c r="F44" s="909"/>
      <c r="G44" s="910"/>
      <c r="H44" s="802"/>
      <c r="I44" s="909"/>
      <c r="J44" s="910"/>
      <c r="K44" s="920"/>
      <c r="L44" s="1"/>
    </row>
    <row r="45" spans="2:12" s="13" customFormat="1" ht="37.5" customHeight="1" x14ac:dyDescent="0.35">
      <c r="B45" s="911"/>
      <c r="C45" s="912"/>
      <c r="D45" s="912"/>
      <c r="E45" s="912"/>
      <c r="F45" s="858" t="s">
        <v>163</v>
      </c>
      <c r="G45" s="858"/>
      <c r="H45" s="858"/>
      <c r="I45" s="858" t="s">
        <v>517</v>
      </c>
      <c r="J45" s="858"/>
      <c r="K45" s="859"/>
      <c r="L45" s="1"/>
    </row>
    <row r="46" spans="2:12" s="13" customFormat="1" ht="33.75" customHeight="1" x14ac:dyDescent="0.35">
      <c r="B46" s="911"/>
      <c r="C46" s="912"/>
      <c r="D46" s="912"/>
      <c r="E46" s="912"/>
      <c r="F46" s="815" t="s">
        <v>165</v>
      </c>
      <c r="G46" s="818"/>
      <c r="H46" s="819"/>
      <c r="I46" s="815" t="s">
        <v>1325</v>
      </c>
      <c r="J46" s="818"/>
      <c r="K46" s="919"/>
      <c r="L46" s="1"/>
    </row>
    <row r="47" spans="2:12" s="13" customFormat="1" ht="29.25" customHeight="1" x14ac:dyDescent="0.35">
      <c r="B47" s="911"/>
      <c r="C47" s="912"/>
      <c r="D47" s="912"/>
      <c r="E47" s="912"/>
      <c r="F47" s="909"/>
      <c r="G47" s="910"/>
      <c r="H47" s="802"/>
      <c r="I47" s="909"/>
      <c r="J47" s="910"/>
      <c r="K47" s="920"/>
      <c r="L47" s="1"/>
    </row>
    <row r="48" spans="2:12" s="13" customFormat="1" ht="36" customHeight="1" x14ac:dyDescent="0.35">
      <c r="B48" s="911"/>
      <c r="C48" s="912"/>
      <c r="D48" s="912"/>
      <c r="E48" s="912"/>
      <c r="F48" s="858" t="s">
        <v>167</v>
      </c>
      <c r="G48" s="858"/>
      <c r="H48" s="858"/>
      <c r="I48" s="858" t="s">
        <v>517</v>
      </c>
      <c r="J48" s="858"/>
      <c r="K48" s="859"/>
      <c r="L48" s="1"/>
    </row>
    <row r="49" spans="2:25" s="13" customFormat="1" ht="36.75" customHeight="1" x14ac:dyDescent="0.35">
      <c r="B49" s="911"/>
      <c r="C49" s="912"/>
      <c r="D49" s="912"/>
      <c r="E49" s="912"/>
      <c r="F49" s="858" t="s">
        <v>169</v>
      </c>
      <c r="G49" s="858"/>
      <c r="H49" s="858"/>
      <c r="I49" s="857" t="s">
        <v>1101</v>
      </c>
      <c r="J49" s="857"/>
      <c r="K49" s="869"/>
      <c r="L49" s="111"/>
    </row>
    <row r="50" spans="2:25" s="13" customFormat="1" ht="28.5" customHeight="1" x14ac:dyDescent="0.35">
      <c r="B50" s="911"/>
      <c r="C50" s="912"/>
      <c r="D50" s="912"/>
      <c r="E50" s="912"/>
      <c r="F50" s="815" t="s">
        <v>491</v>
      </c>
      <c r="G50" s="818"/>
      <c r="H50" s="819"/>
      <c r="I50" s="885" t="s">
        <v>1198</v>
      </c>
      <c r="J50" s="886"/>
      <c r="K50" s="887"/>
      <c r="L50" s="111"/>
    </row>
    <row r="51" spans="2:25" s="13" customFormat="1" ht="27.75" customHeight="1" x14ac:dyDescent="0.35">
      <c r="B51" s="911"/>
      <c r="C51" s="912"/>
      <c r="D51" s="912"/>
      <c r="E51" s="912"/>
      <c r="F51" s="909"/>
      <c r="G51" s="910"/>
      <c r="H51" s="802"/>
      <c r="I51" s="888"/>
      <c r="J51" s="889"/>
      <c r="K51" s="890"/>
      <c r="L51" s="111"/>
    </row>
    <row r="52" spans="2:25" s="13" customFormat="1" ht="44.25" customHeight="1" x14ac:dyDescent="0.35">
      <c r="B52" s="828"/>
      <c r="C52" s="829"/>
      <c r="D52" s="829"/>
      <c r="E52" s="829"/>
      <c r="F52" s="916" t="s">
        <v>157</v>
      </c>
      <c r="G52" s="917"/>
      <c r="H52" s="918"/>
      <c r="I52" s="854" t="s">
        <v>1109</v>
      </c>
      <c r="J52" s="855"/>
      <c r="K52" s="856"/>
      <c r="L52" s="111"/>
    </row>
    <row r="53" spans="2:25" s="13" customFormat="1" ht="37.5" customHeight="1" x14ac:dyDescent="0.35">
      <c r="B53" s="911"/>
      <c r="C53" s="912"/>
      <c r="D53" s="912"/>
      <c r="E53" s="912"/>
      <c r="F53" s="857" t="s">
        <v>172</v>
      </c>
      <c r="G53" s="857"/>
      <c r="H53" s="857"/>
      <c r="I53" s="942" t="s">
        <v>1539</v>
      </c>
      <c r="J53" s="942"/>
      <c r="K53" s="943"/>
      <c r="L53" s="111"/>
    </row>
    <row r="54" spans="2:25" s="13" customFormat="1" ht="32.25" customHeight="1" x14ac:dyDescent="0.35">
      <c r="B54" s="911"/>
      <c r="C54" s="912"/>
      <c r="D54" s="912"/>
      <c r="E54" s="912"/>
      <c r="F54" s="857"/>
      <c r="G54" s="857"/>
      <c r="H54" s="857"/>
      <c r="I54" s="942"/>
      <c r="J54" s="942"/>
      <c r="K54" s="943"/>
      <c r="L54" s="111"/>
    </row>
    <row r="55" spans="2:25" s="13" customFormat="1" ht="30" customHeight="1" x14ac:dyDescent="0.35">
      <c r="B55" s="979" t="s">
        <v>1544</v>
      </c>
      <c r="C55" s="980"/>
      <c r="D55" s="980"/>
      <c r="E55" s="981"/>
      <c r="F55" s="894" t="s">
        <v>1102</v>
      </c>
      <c r="G55" s="895"/>
      <c r="H55" s="896"/>
      <c r="I55" s="885" t="s">
        <v>38</v>
      </c>
      <c r="J55" s="886"/>
      <c r="K55" s="887"/>
      <c r="L55" s="111"/>
    </row>
    <row r="56" spans="2:25" s="13" customFormat="1" ht="28.5" customHeight="1" x14ac:dyDescent="0.35">
      <c r="B56" s="982"/>
      <c r="C56" s="983"/>
      <c r="D56" s="983"/>
      <c r="E56" s="984"/>
      <c r="F56" s="897"/>
      <c r="G56" s="898"/>
      <c r="H56" s="899"/>
      <c r="I56" s="891"/>
      <c r="J56" s="892"/>
      <c r="K56" s="893"/>
      <c r="L56" s="111"/>
    </row>
    <row r="57" spans="2:25" ht="51" customHeight="1" thickBot="1" x14ac:dyDescent="0.5">
      <c r="B57" s="985"/>
      <c r="C57" s="986"/>
      <c r="D57" s="986"/>
      <c r="E57" s="987"/>
      <c r="F57" s="854" t="s">
        <v>1195</v>
      </c>
      <c r="G57" s="855"/>
      <c r="H57" s="868"/>
      <c r="I57" s="857" t="s">
        <v>0</v>
      </c>
      <c r="J57" s="857"/>
      <c r="K57" s="869"/>
    </row>
    <row r="58" spans="2:25" s="13" customFormat="1" ht="40.5" customHeight="1" thickBot="1" x14ac:dyDescent="0.4">
      <c r="B58" s="962" t="s">
        <v>1545</v>
      </c>
      <c r="C58" s="963"/>
      <c r="D58" s="963"/>
      <c r="E58" s="964"/>
      <c r="F58" s="965" t="s">
        <v>493</v>
      </c>
      <c r="G58" s="965"/>
      <c r="H58" s="965"/>
      <c r="I58" s="966" t="s">
        <v>1106</v>
      </c>
      <c r="J58" s="966"/>
      <c r="K58" s="967"/>
    </row>
    <row r="59" spans="2:25" s="13" customFormat="1" ht="42.75" customHeight="1" x14ac:dyDescent="0.35">
      <c r="B59" s="950" t="s">
        <v>2126</v>
      </c>
      <c r="C59" s="951"/>
      <c r="D59" s="951"/>
      <c r="E59" s="951"/>
      <c r="F59" s="968" t="s">
        <v>403</v>
      </c>
      <c r="G59" s="968"/>
      <c r="H59" s="968"/>
      <c r="I59" s="969" t="s">
        <v>54</v>
      </c>
      <c r="J59" s="969"/>
      <c r="K59" s="970"/>
    </row>
    <row r="60" spans="2:25" ht="24.75" customHeight="1" x14ac:dyDescent="0.45">
      <c r="B60" s="828"/>
      <c r="C60" s="829"/>
      <c r="D60" s="829"/>
      <c r="E60" s="829"/>
      <c r="F60" s="954" t="s">
        <v>1541</v>
      </c>
      <c r="G60" s="954"/>
      <c r="H60" s="954"/>
      <c r="I60" s="954"/>
      <c r="J60" s="954"/>
      <c r="K60" s="955"/>
      <c r="T60" s="13"/>
      <c r="U60" s="13"/>
      <c r="V60" s="13"/>
      <c r="W60" s="13"/>
      <c r="X60" s="13"/>
      <c r="Y60" s="13"/>
    </row>
    <row r="61" spans="2:25" ht="46.5" customHeight="1" x14ac:dyDescent="0.45">
      <c r="B61" s="828"/>
      <c r="C61" s="829"/>
      <c r="D61" s="829"/>
      <c r="E61" s="829"/>
      <c r="F61" s="847" t="s">
        <v>300</v>
      </c>
      <c r="G61" s="847"/>
      <c r="H61" s="847"/>
      <c r="I61" s="848" t="s">
        <v>17</v>
      </c>
      <c r="J61" s="848"/>
      <c r="K61" s="849"/>
    </row>
    <row r="62" spans="2:25" ht="51.75" customHeight="1" x14ac:dyDescent="0.45">
      <c r="B62" s="828"/>
      <c r="C62" s="829"/>
      <c r="D62" s="829"/>
      <c r="E62" s="829"/>
      <c r="F62" s="958" t="s">
        <v>1200</v>
      </c>
      <c r="G62" s="959"/>
      <c r="H62" s="960"/>
      <c r="I62" s="916" t="s">
        <v>2058</v>
      </c>
      <c r="J62" s="917"/>
      <c r="K62" s="961"/>
    </row>
    <row r="63" spans="2:25" ht="25.5" customHeight="1" x14ac:dyDescent="0.45">
      <c r="B63" s="828"/>
      <c r="C63" s="829"/>
      <c r="D63" s="829"/>
      <c r="E63" s="829"/>
      <c r="F63" s="954" t="s">
        <v>1540</v>
      </c>
      <c r="G63" s="954"/>
      <c r="H63" s="954"/>
      <c r="I63" s="954"/>
      <c r="J63" s="954"/>
      <c r="K63" s="955"/>
      <c r="M63" s="13"/>
      <c r="N63" s="13"/>
    </row>
    <row r="64" spans="2:25" ht="38.25" customHeight="1" x14ac:dyDescent="0.45">
      <c r="B64" s="952"/>
      <c r="C64" s="953"/>
      <c r="D64" s="953"/>
      <c r="E64" s="953"/>
      <c r="F64" s="847" t="s">
        <v>301</v>
      </c>
      <c r="G64" s="847"/>
      <c r="H64" s="847"/>
      <c r="I64" s="848" t="s">
        <v>17</v>
      </c>
      <c r="J64" s="848"/>
      <c r="K64" s="849"/>
      <c r="M64" s="13"/>
      <c r="N64" s="13"/>
    </row>
    <row r="65" spans="2:12" ht="51" customHeight="1" thickBot="1" x14ac:dyDescent="0.5">
      <c r="B65" s="830"/>
      <c r="C65" s="831"/>
      <c r="D65" s="831"/>
      <c r="E65" s="831"/>
      <c r="F65" s="988" t="s">
        <v>1201</v>
      </c>
      <c r="G65" s="988"/>
      <c r="H65" s="988"/>
      <c r="I65" s="956" t="s">
        <v>2058</v>
      </c>
      <c r="J65" s="956"/>
      <c r="K65" s="957"/>
      <c r="L65" s="348"/>
    </row>
    <row r="66" spans="2:12" ht="39.75" customHeight="1" thickBot="1" x14ac:dyDescent="0.5"/>
    <row r="67" spans="2:12" ht="35.1" customHeight="1" thickBot="1" x14ac:dyDescent="0.5">
      <c r="B67" s="904" t="s">
        <v>2123</v>
      </c>
      <c r="C67" s="905"/>
      <c r="D67" s="905"/>
      <c r="E67" s="905"/>
      <c r="F67" s="905"/>
      <c r="G67" s="905"/>
      <c r="H67" s="905"/>
      <c r="I67" s="905"/>
      <c r="J67" s="905"/>
      <c r="K67" s="906"/>
    </row>
    <row r="68" spans="2:12" s="13" customFormat="1" ht="30.75" customHeight="1" thickBot="1" x14ac:dyDescent="0.4">
      <c r="B68" s="879" t="s">
        <v>1534</v>
      </c>
      <c r="C68" s="880"/>
      <c r="D68" s="880"/>
      <c r="E68" s="880"/>
      <c r="F68" s="881" t="s">
        <v>2117</v>
      </c>
      <c r="G68" s="881"/>
      <c r="H68" s="881"/>
      <c r="I68" s="860" t="s">
        <v>1525</v>
      </c>
      <c r="J68" s="860"/>
      <c r="K68" s="861"/>
      <c r="L68" s="112"/>
    </row>
    <row r="69" spans="2:12" s="13" customFormat="1" ht="61.5" customHeight="1" x14ac:dyDescent="0.35">
      <c r="B69" s="882" t="s">
        <v>3035</v>
      </c>
      <c r="C69" s="883"/>
      <c r="D69" s="883"/>
      <c r="E69" s="884"/>
      <c r="F69" s="891" t="s">
        <v>139</v>
      </c>
      <c r="G69" s="892"/>
      <c r="H69" s="927"/>
      <c r="I69" s="974" t="s">
        <v>53</v>
      </c>
      <c r="J69" s="975"/>
      <c r="K69" s="976"/>
      <c r="L69" s="112"/>
    </row>
    <row r="70" spans="2:12" s="13" customFormat="1" ht="81.75" customHeight="1" x14ac:dyDescent="0.35">
      <c r="B70" s="882"/>
      <c r="C70" s="883"/>
      <c r="D70" s="883"/>
      <c r="E70" s="884"/>
      <c r="F70" s="888"/>
      <c r="G70" s="889"/>
      <c r="H70" s="928"/>
      <c r="I70" s="909"/>
      <c r="J70" s="910"/>
      <c r="K70" s="920"/>
      <c r="L70" s="112"/>
    </row>
    <row r="71" spans="2:12" s="13" customFormat="1" ht="66.75" customHeight="1" x14ac:dyDescent="0.35">
      <c r="B71" s="828" t="s">
        <v>2124</v>
      </c>
      <c r="C71" s="829"/>
      <c r="D71" s="829"/>
      <c r="E71" s="829"/>
      <c r="F71" s="857" t="s">
        <v>79</v>
      </c>
      <c r="G71" s="857"/>
      <c r="H71" s="857"/>
      <c r="I71" s="858" t="s">
        <v>2952</v>
      </c>
      <c r="J71" s="858"/>
      <c r="K71" s="859"/>
      <c r="L71" s="110"/>
    </row>
    <row r="72" spans="2:12" ht="45.75" customHeight="1" x14ac:dyDescent="0.45">
      <c r="B72" s="911" t="s">
        <v>1542</v>
      </c>
      <c r="C72" s="912"/>
      <c r="D72" s="912"/>
      <c r="E72" s="912"/>
      <c r="F72" s="944" t="s">
        <v>153</v>
      </c>
      <c r="G72" s="944"/>
      <c r="H72" s="944"/>
      <c r="I72" s="857" t="s">
        <v>512</v>
      </c>
      <c r="J72" s="857"/>
      <c r="K72" s="869"/>
    </row>
    <row r="73" spans="2:12" ht="36.75" customHeight="1" x14ac:dyDescent="0.45">
      <c r="B73" s="921" t="s">
        <v>1543</v>
      </c>
      <c r="C73" s="922"/>
      <c r="D73" s="922"/>
      <c r="E73" s="923"/>
      <c r="F73" s="827" t="s">
        <v>344</v>
      </c>
      <c r="G73" s="827"/>
      <c r="H73" s="827"/>
      <c r="I73" s="858" t="s">
        <v>2732</v>
      </c>
      <c r="J73" s="858"/>
      <c r="K73" s="859"/>
    </row>
    <row r="74" spans="2:12" ht="44.25" customHeight="1" x14ac:dyDescent="0.45">
      <c r="B74" s="873"/>
      <c r="C74" s="874"/>
      <c r="D74" s="874"/>
      <c r="E74" s="875"/>
      <c r="F74" s="827" t="s">
        <v>183</v>
      </c>
      <c r="G74" s="827"/>
      <c r="H74" s="827"/>
      <c r="I74" s="858" t="s">
        <v>1325</v>
      </c>
      <c r="J74" s="858"/>
      <c r="K74" s="859"/>
    </row>
    <row r="75" spans="2:12" ht="44.25" customHeight="1" x14ac:dyDescent="0.45">
      <c r="B75" s="873"/>
      <c r="C75" s="874"/>
      <c r="D75" s="874"/>
      <c r="E75" s="875"/>
      <c r="F75" s="827" t="s">
        <v>1202</v>
      </c>
      <c r="G75" s="827"/>
      <c r="H75" s="827"/>
      <c r="I75" s="857" t="s">
        <v>1101</v>
      </c>
      <c r="J75" s="857"/>
      <c r="K75" s="869"/>
    </row>
    <row r="76" spans="2:12" ht="42" customHeight="1" x14ac:dyDescent="0.45">
      <c r="B76" s="873"/>
      <c r="C76" s="874"/>
      <c r="D76" s="874"/>
      <c r="E76" s="875"/>
      <c r="F76" s="827" t="s">
        <v>1203</v>
      </c>
      <c r="G76" s="827"/>
      <c r="H76" s="827"/>
      <c r="I76" s="857" t="s">
        <v>1199</v>
      </c>
      <c r="J76" s="857"/>
      <c r="K76" s="869"/>
    </row>
    <row r="77" spans="2:12" ht="42" customHeight="1" x14ac:dyDescent="0.45">
      <c r="B77" s="873"/>
      <c r="C77" s="874"/>
      <c r="D77" s="874"/>
      <c r="E77" s="875"/>
      <c r="F77" s="945" t="s">
        <v>157</v>
      </c>
      <c r="G77" s="946"/>
      <c r="H77" s="947"/>
      <c r="I77" s="854" t="s">
        <v>1109</v>
      </c>
      <c r="J77" s="855"/>
      <c r="K77" s="856"/>
    </row>
    <row r="78" spans="2:12" ht="77.25" customHeight="1" x14ac:dyDescent="0.45">
      <c r="B78" s="873"/>
      <c r="C78" s="874"/>
      <c r="D78" s="874"/>
      <c r="E78" s="875"/>
      <c r="F78" s="948" t="s">
        <v>1204</v>
      </c>
      <c r="G78" s="948"/>
      <c r="H78" s="948"/>
      <c r="I78" s="949" t="s">
        <v>1539</v>
      </c>
      <c r="J78" s="942"/>
      <c r="K78" s="943"/>
    </row>
    <row r="79" spans="2:12" ht="51" customHeight="1" x14ac:dyDescent="0.45">
      <c r="B79" s="921" t="s">
        <v>1544</v>
      </c>
      <c r="C79" s="922"/>
      <c r="D79" s="922"/>
      <c r="E79" s="923"/>
      <c r="F79" s="944" t="s">
        <v>1102</v>
      </c>
      <c r="G79" s="944"/>
      <c r="H79" s="944"/>
      <c r="I79" s="857" t="s">
        <v>38</v>
      </c>
      <c r="J79" s="857"/>
      <c r="K79" s="869"/>
    </row>
    <row r="80" spans="2:12" ht="51" customHeight="1" x14ac:dyDescent="0.45">
      <c r="B80" s="924"/>
      <c r="C80" s="925"/>
      <c r="D80" s="925"/>
      <c r="E80" s="926"/>
      <c r="F80" s="854" t="s">
        <v>1195</v>
      </c>
      <c r="G80" s="855"/>
      <c r="H80" s="868"/>
      <c r="I80" s="857" t="s">
        <v>0</v>
      </c>
      <c r="J80" s="857"/>
      <c r="K80" s="869"/>
    </row>
    <row r="81" spans="2:11" ht="41.25" customHeight="1" x14ac:dyDescent="0.45">
      <c r="B81" s="921" t="s">
        <v>1546</v>
      </c>
      <c r="C81" s="922"/>
      <c r="D81" s="922"/>
      <c r="E81" s="923"/>
      <c r="F81" s="827" t="s">
        <v>493</v>
      </c>
      <c r="G81" s="827"/>
      <c r="H81" s="827"/>
      <c r="I81" s="942" t="s">
        <v>1106</v>
      </c>
      <c r="J81" s="942"/>
      <c r="K81" s="943"/>
    </row>
    <row r="82" spans="2:11" ht="41.25" customHeight="1" x14ac:dyDescent="0.45">
      <c r="B82" s="873"/>
      <c r="C82" s="874"/>
      <c r="D82" s="874"/>
      <c r="E82" s="875"/>
      <c r="F82" s="945" t="s">
        <v>1086</v>
      </c>
      <c r="G82" s="946"/>
      <c r="H82" s="947"/>
      <c r="I82" s="851" t="s">
        <v>1535</v>
      </c>
      <c r="J82" s="852"/>
      <c r="K82" s="853"/>
    </row>
    <row r="83" spans="2:11" ht="41.25" customHeight="1" x14ac:dyDescent="0.45">
      <c r="B83" s="924"/>
      <c r="C83" s="925"/>
      <c r="D83" s="925"/>
      <c r="E83" s="926"/>
      <c r="F83" s="945" t="s">
        <v>1087</v>
      </c>
      <c r="G83" s="946"/>
      <c r="H83" s="947"/>
      <c r="I83" s="851" t="s">
        <v>1536</v>
      </c>
      <c r="J83" s="852"/>
      <c r="K83" s="853"/>
    </row>
    <row r="84" spans="2:11" ht="55.5" customHeight="1" x14ac:dyDescent="0.45">
      <c r="B84" s="828" t="s">
        <v>2125</v>
      </c>
      <c r="C84" s="829"/>
      <c r="D84" s="829"/>
      <c r="E84" s="829"/>
      <c r="F84" s="847" t="s">
        <v>403</v>
      </c>
      <c r="G84" s="847"/>
      <c r="H84" s="847"/>
      <c r="I84" s="848" t="s">
        <v>1537</v>
      </c>
      <c r="J84" s="848"/>
      <c r="K84" s="849"/>
    </row>
    <row r="85" spans="2:11" ht="19.5" customHeight="1" x14ac:dyDescent="0.45">
      <c r="B85" s="828"/>
      <c r="C85" s="829"/>
      <c r="D85" s="829"/>
      <c r="E85" s="829"/>
      <c r="F85" s="845" t="s">
        <v>1549</v>
      </c>
      <c r="G85" s="845"/>
      <c r="H85" s="845"/>
      <c r="I85" s="845"/>
      <c r="J85" s="845"/>
      <c r="K85" s="846"/>
    </row>
    <row r="86" spans="2:11" ht="44.25" customHeight="1" x14ac:dyDescent="0.45">
      <c r="B86" s="828"/>
      <c r="C86" s="829"/>
      <c r="D86" s="829"/>
      <c r="E86" s="829"/>
      <c r="F86" s="832"/>
      <c r="G86" s="825" t="s">
        <v>300</v>
      </c>
      <c r="H86" s="825"/>
      <c r="I86" s="850" t="s">
        <v>2059</v>
      </c>
      <c r="J86" s="809"/>
      <c r="K86" s="826"/>
    </row>
    <row r="87" spans="2:11" ht="24" customHeight="1" x14ac:dyDescent="0.45">
      <c r="B87" s="828"/>
      <c r="C87" s="829"/>
      <c r="D87" s="829"/>
      <c r="E87" s="829"/>
      <c r="F87" s="832"/>
      <c r="G87" s="842" t="s">
        <v>1550</v>
      </c>
      <c r="H87" s="843"/>
      <c r="I87" s="843"/>
      <c r="J87" s="843"/>
      <c r="K87" s="844"/>
    </row>
    <row r="88" spans="2:11" ht="44.25" customHeight="1" x14ac:dyDescent="0.45">
      <c r="B88" s="828"/>
      <c r="C88" s="829"/>
      <c r="D88" s="829"/>
      <c r="E88" s="829"/>
      <c r="F88" s="832"/>
      <c r="G88" s="837" t="s">
        <v>2060</v>
      </c>
      <c r="H88" s="838"/>
      <c r="I88" s="839" t="s">
        <v>1347</v>
      </c>
      <c r="J88" s="840"/>
      <c r="K88" s="841"/>
    </row>
    <row r="89" spans="2:11" ht="46.5" customHeight="1" x14ac:dyDescent="0.45">
      <c r="B89" s="828"/>
      <c r="C89" s="829"/>
      <c r="D89" s="829"/>
      <c r="E89" s="829"/>
      <c r="F89" s="832"/>
      <c r="G89" s="836" t="s">
        <v>2061</v>
      </c>
      <c r="H89" s="836"/>
      <c r="I89" s="834" t="s">
        <v>2062</v>
      </c>
      <c r="J89" s="834"/>
      <c r="K89" s="835"/>
    </row>
    <row r="90" spans="2:11" ht="19.5" customHeight="1" x14ac:dyDescent="0.45">
      <c r="B90" s="828"/>
      <c r="C90" s="829"/>
      <c r="D90" s="829"/>
      <c r="E90" s="829"/>
      <c r="F90" s="845" t="s">
        <v>1549</v>
      </c>
      <c r="G90" s="845"/>
      <c r="H90" s="845"/>
      <c r="I90" s="845"/>
      <c r="J90" s="845"/>
      <c r="K90" s="846"/>
    </row>
    <row r="91" spans="2:11" ht="51.75" customHeight="1" x14ac:dyDescent="0.45">
      <c r="B91" s="828"/>
      <c r="C91" s="829"/>
      <c r="D91" s="829"/>
      <c r="E91" s="829"/>
      <c r="F91" s="832"/>
      <c r="G91" s="825" t="s">
        <v>301</v>
      </c>
      <c r="H91" s="825"/>
      <c r="I91" s="809" t="s">
        <v>2063</v>
      </c>
      <c r="J91" s="809"/>
      <c r="K91" s="826"/>
    </row>
    <row r="92" spans="2:11" ht="24" customHeight="1" x14ac:dyDescent="0.45">
      <c r="B92" s="828"/>
      <c r="C92" s="829"/>
      <c r="D92" s="829"/>
      <c r="E92" s="829"/>
      <c r="F92" s="832"/>
      <c r="G92" s="842" t="s">
        <v>1550</v>
      </c>
      <c r="H92" s="843"/>
      <c r="I92" s="843"/>
      <c r="J92" s="843"/>
      <c r="K92" s="844"/>
    </row>
    <row r="93" spans="2:11" ht="44.25" customHeight="1" x14ac:dyDescent="0.45">
      <c r="B93" s="828"/>
      <c r="C93" s="829"/>
      <c r="D93" s="829"/>
      <c r="E93" s="829"/>
      <c r="F93" s="832"/>
      <c r="G93" s="837" t="s">
        <v>2060</v>
      </c>
      <c r="H93" s="838"/>
      <c r="I93" s="839" t="s">
        <v>1347</v>
      </c>
      <c r="J93" s="840"/>
      <c r="K93" s="841"/>
    </row>
    <row r="94" spans="2:11" ht="46.5" customHeight="1" thickBot="1" x14ac:dyDescent="0.5">
      <c r="B94" s="830"/>
      <c r="C94" s="831"/>
      <c r="D94" s="831"/>
      <c r="E94" s="831"/>
      <c r="F94" s="833"/>
      <c r="G94" s="822" t="s">
        <v>2061</v>
      </c>
      <c r="H94" s="822"/>
      <c r="I94" s="823" t="s">
        <v>2062</v>
      </c>
      <c r="J94" s="823"/>
      <c r="K94" s="824"/>
    </row>
    <row r="95" spans="2:11" ht="17.25" customHeight="1" x14ac:dyDescent="0.45"/>
  </sheetData>
  <sheetProtection password="CA09" sheet="1" objects="1" scenarios="1"/>
  <mergeCells count="160">
    <mergeCell ref="B5:K5"/>
    <mergeCell ref="B36:E36"/>
    <mergeCell ref="F36:H36"/>
    <mergeCell ref="I36:K36"/>
    <mergeCell ref="B69:E70"/>
    <mergeCell ref="F69:H70"/>
    <mergeCell ref="I69:K70"/>
    <mergeCell ref="B71:E71"/>
    <mergeCell ref="F71:H71"/>
    <mergeCell ref="I71:K71"/>
    <mergeCell ref="I53:K54"/>
    <mergeCell ref="B37:E38"/>
    <mergeCell ref="F37:H38"/>
    <mergeCell ref="I37:K38"/>
    <mergeCell ref="B39:E39"/>
    <mergeCell ref="F39:H39"/>
    <mergeCell ref="B40:E41"/>
    <mergeCell ref="F40:H41"/>
    <mergeCell ref="I40:K41"/>
    <mergeCell ref="F57:H57"/>
    <mergeCell ref="I57:K57"/>
    <mergeCell ref="B55:E57"/>
    <mergeCell ref="B67:K67"/>
    <mergeCell ref="F65:H65"/>
    <mergeCell ref="F61:H61"/>
    <mergeCell ref="F60:K60"/>
    <mergeCell ref="F55:H56"/>
    <mergeCell ref="I55:K56"/>
    <mergeCell ref="B58:E58"/>
    <mergeCell ref="F58:H58"/>
    <mergeCell ref="I58:K58"/>
    <mergeCell ref="I61:K61"/>
    <mergeCell ref="F59:H59"/>
    <mergeCell ref="I59:K59"/>
    <mergeCell ref="F43:H44"/>
    <mergeCell ref="I43:K44"/>
    <mergeCell ref="F45:H45"/>
    <mergeCell ref="I45:K45"/>
    <mergeCell ref="F46:H47"/>
    <mergeCell ref="B59:E65"/>
    <mergeCell ref="B72:E72"/>
    <mergeCell ref="B79:E80"/>
    <mergeCell ref="F80:H80"/>
    <mergeCell ref="I80:K80"/>
    <mergeCell ref="F77:H77"/>
    <mergeCell ref="I76:K76"/>
    <mergeCell ref="F72:H72"/>
    <mergeCell ref="I72:K72"/>
    <mergeCell ref="B68:E68"/>
    <mergeCell ref="F68:H68"/>
    <mergeCell ref="I68:K68"/>
    <mergeCell ref="F63:K63"/>
    <mergeCell ref="F64:H64"/>
    <mergeCell ref="I64:K64"/>
    <mergeCell ref="I65:K65"/>
    <mergeCell ref="F62:H62"/>
    <mergeCell ref="I62:K62"/>
    <mergeCell ref="F53:H54"/>
    <mergeCell ref="B73:E78"/>
    <mergeCell ref="F73:H73"/>
    <mergeCell ref="I73:K73"/>
    <mergeCell ref="F74:H74"/>
    <mergeCell ref="F81:H81"/>
    <mergeCell ref="I81:K81"/>
    <mergeCell ref="I79:K79"/>
    <mergeCell ref="I74:K74"/>
    <mergeCell ref="F79:H79"/>
    <mergeCell ref="B81:E83"/>
    <mergeCell ref="F82:H82"/>
    <mergeCell ref="F83:H83"/>
    <mergeCell ref="I82:K82"/>
    <mergeCell ref="F75:H75"/>
    <mergeCell ref="F78:H78"/>
    <mergeCell ref="I78:K78"/>
    <mergeCell ref="I75:K75"/>
    <mergeCell ref="B7:K7"/>
    <mergeCell ref="F20:H20"/>
    <mergeCell ref="I18:K19"/>
    <mergeCell ref="F18:H19"/>
    <mergeCell ref="I15:K16"/>
    <mergeCell ref="I12:K13"/>
    <mergeCell ref="B12:E13"/>
    <mergeCell ref="F9:H10"/>
    <mergeCell ref="F30:K30"/>
    <mergeCell ref="I9:K10"/>
    <mergeCell ref="B30:E33"/>
    <mergeCell ref="F31:H31"/>
    <mergeCell ref="F15:H1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2:J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G94:H94"/>
    <mergeCell ref="I94:K94"/>
    <mergeCell ref="G91:H91"/>
    <mergeCell ref="I91:K91"/>
    <mergeCell ref="F76:H76"/>
    <mergeCell ref="B84:E94"/>
    <mergeCell ref="F86:F89"/>
    <mergeCell ref="F91:F94"/>
    <mergeCell ref="I89:K89"/>
    <mergeCell ref="G89:H89"/>
    <mergeCell ref="G88:H88"/>
    <mergeCell ref="I88:K88"/>
    <mergeCell ref="G87:K87"/>
    <mergeCell ref="G92:K92"/>
    <mergeCell ref="G93:H93"/>
    <mergeCell ref="I93:K93"/>
    <mergeCell ref="F90:K90"/>
    <mergeCell ref="F84:H84"/>
    <mergeCell ref="I84:K84"/>
    <mergeCell ref="I86:K86"/>
    <mergeCell ref="F85:K85"/>
    <mergeCell ref="G86:H86"/>
    <mergeCell ref="I83:K83"/>
    <mergeCell ref="I77:K77"/>
  </mergeCells>
  <hyperlinks>
    <hyperlink ref="B3:D3" location="Inhaltsverzeichnis!A1" display="zurück zum Inhaltsverzeichnis" xr:uid="{00000000-0004-0000-05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3984375" defaultRowHeight="14.25" x14ac:dyDescent="0.45"/>
  <cols>
    <col min="1" max="1" width="1.73046875" customWidth="1"/>
    <col min="2" max="2" width="3" customWidth="1"/>
    <col min="3" max="3" width="4.1328125" customWidth="1"/>
    <col min="4" max="4" width="7.1328125" customWidth="1"/>
    <col min="5" max="5" width="6.73046875" customWidth="1"/>
    <col min="6" max="7" width="6.1328125" customWidth="1"/>
    <col min="8" max="8" width="8.265625" customWidth="1"/>
    <col min="9" max="9" width="8" customWidth="1"/>
    <col min="10" max="10" width="7.73046875" customWidth="1"/>
    <col min="11" max="12" width="4.86328125" customWidth="1"/>
    <col min="13" max="13" width="6.86328125" style="27" customWidth="1"/>
    <col min="14" max="14" width="3.3984375" style="27" customWidth="1"/>
    <col min="15" max="15" width="3.73046875" style="27" customWidth="1"/>
    <col min="16" max="16" width="3.86328125" style="27" customWidth="1"/>
    <col min="17" max="17" width="4.86328125" style="27" customWidth="1"/>
    <col min="18" max="18" width="1.3984375" style="27" customWidth="1"/>
    <col min="19" max="19" width="4.86328125" style="27" customWidth="1"/>
    <col min="20" max="20" width="2.265625" style="27" customWidth="1"/>
    <col min="21" max="21" width="1.1328125" style="27" customWidth="1"/>
    <col min="22" max="22" width="6.3984375" style="27" customWidth="1"/>
    <col min="23" max="23" width="5.86328125" style="27" customWidth="1"/>
    <col min="24" max="24" width="6.59765625" style="27" customWidth="1"/>
    <col min="25" max="26" width="4.86328125" style="27" customWidth="1"/>
    <col min="27" max="27" width="7.3984375" style="27" customWidth="1"/>
    <col min="28" max="29" width="4.86328125" style="27" customWidth="1"/>
    <col min="30" max="30" width="4" style="27" customWidth="1"/>
    <col min="31" max="31" width="8" style="27" customWidth="1"/>
    <col min="32" max="32" width="6.265625" style="27" customWidth="1"/>
    <col min="33" max="33" width="13.59765625" style="27" customWidth="1"/>
    <col min="34" max="36" width="4.86328125" style="27" customWidth="1"/>
    <col min="37" max="37" width="11.73046875" style="27" customWidth="1"/>
    <col min="38" max="38" width="6" style="27" customWidth="1"/>
    <col min="39" max="39" width="5.3984375" style="27" customWidth="1"/>
    <col min="40" max="40" width="7.86328125" style="27" customWidth="1"/>
    <col min="41" max="41" width="4.59765625" style="27" customWidth="1"/>
    <col min="42" max="81" width="3.73046875" style="27" customWidth="1"/>
    <col min="82" max="16384" width="11.3984375" style="27"/>
  </cols>
  <sheetData>
    <row r="1" spans="1:40" ht="8.25" customHeight="1" x14ac:dyDescent="0.35">
      <c r="A1" s="60"/>
      <c r="B1" s="27"/>
      <c r="C1" s="27"/>
      <c r="D1" s="27"/>
      <c r="E1" s="27"/>
      <c r="F1" s="27"/>
      <c r="G1" s="27"/>
      <c r="H1" s="27"/>
      <c r="I1" s="27"/>
      <c r="J1" s="27"/>
      <c r="K1" s="27"/>
      <c r="L1" s="27"/>
    </row>
    <row r="2" spans="1:40" s="47" customFormat="1" ht="48.75" customHeight="1" x14ac:dyDescent="0.45">
      <c r="B2" s="758" t="s">
        <v>1551</v>
      </c>
      <c r="C2" s="758"/>
      <c r="D2" s="758"/>
      <c r="E2" s="758"/>
      <c r="F2" s="758"/>
      <c r="G2" s="758"/>
      <c r="H2" s="758"/>
      <c r="I2" s="758"/>
      <c r="J2" s="758"/>
      <c r="K2" s="758"/>
    </row>
    <row r="3" spans="1:40" s="3" customFormat="1" ht="20.100000000000001" customHeight="1" x14ac:dyDescent="0.3">
      <c r="A3" s="4"/>
      <c r="B3" s="798" t="s">
        <v>1522</v>
      </c>
      <c r="C3" s="798"/>
      <c r="D3" s="798"/>
      <c r="E3" s="798"/>
      <c r="F3" s="798"/>
      <c r="G3" s="798"/>
      <c r="H3" s="798"/>
      <c r="I3" s="38"/>
      <c r="J3" s="38"/>
      <c r="K3" s="54"/>
      <c r="L3" s="54"/>
      <c r="M3" s="54"/>
    </row>
    <row r="4" spans="1:40" ht="12" customHeight="1" x14ac:dyDescent="0.4">
      <c r="A4" s="27"/>
      <c r="B4" s="27"/>
      <c r="C4" s="27"/>
      <c r="D4" s="28"/>
      <c r="E4" s="27"/>
      <c r="F4" s="27"/>
      <c r="G4" s="27"/>
      <c r="H4" s="27"/>
      <c r="I4" s="27"/>
      <c r="J4" s="27"/>
      <c r="K4" s="27"/>
      <c r="L4" s="27"/>
    </row>
    <row r="5" spans="1:40" customFormat="1" ht="29.1" customHeight="1" x14ac:dyDescent="0.45">
      <c r="B5" s="989" t="s">
        <v>1581</v>
      </c>
      <c r="C5" s="990"/>
      <c r="D5" s="990"/>
      <c r="E5" s="990"/>
      <c r="F5" s="990"/>
      <c r="G5" s="990"/>
      <c r="H5" s="990"/>
      <c r="I5" s="990"/>
      <c r="J5" s="990"/>
      <c r="K5" s="990"/>
      <c r="L5" s="990"/>
      <c r="M5" s="991"/>
      <c r="N5" s="992" t="s">
        <v>1552</v>
      </c>
      <c r="O5" s="993"/>
      <c r="P5" s="993"/>
      <c r="Q5" s="993"/>
      <c r="R5" s="992" t="s">
        <v>1553</v>
      </c>
      <c r="S5" s="993"/>
      <c r="T5" s="993"/>
      <c r="U5" s="993"/>
      <c r="V5" s="994" t="s">
        <v>1554</v>
      </c>
      <c r="W5" s="995"/>
      <c r="X5" s="995"/>
      <c r="Y5" s="995"/>
      <c r="Z5" s="995"/>
      <c r="AA5" s="995"/>
      <c r="AB5" s="995"/>
      <c r="AC5" s="995"/>
      <c r="AD5" s="995"/>
      <c r="AE5" s="996"/>
    </row>
    <row r="6" spans="1:40" customFormat="1" ht="24.95" customHeight="1" x14ac:dyDescent="0.45">
      <c r="B6" s="1010" t="s">
        <v>1555</v>
      </c>
      <c r="C6" s="1011"/>
      <c r="D6" s="1011"/>
      <c r="E6" s="1011"/>
      <c r="F6" s="1011"/>
      <c r="G6" s="1011"/>
      <c r="H6" s="1011"/>
      <c r="I6" s="1011"/>
      <c r="J6" s="1011"/>
      <c r="K6" s="1011"/>
      <c r="L6" s="1011"/>
      <c r="M6" s="1012"/>
      <c r="N6" s="1013"/>
      <c r="O6" s="1014"/>
      <c r="P6" s="1014"/>
      <c r="Q6" s="1015"/>
      <c r="R6" s="1016">
        <v>1234</v>
      </c>
      <c r="S6" s="1017"/>
      <c r="T6" s="1017"/>
      <c r="U6" s="1017"/>
      <c r="V6" s="1018"/>
      <c r="W6" s="1019"/>
      <c r="X6" s="1019"/>
      <c r="Y6" s="1019"/>
      <c r="Z6" s="1019"/>
      <c r="AA6" s="1019"/>
      <c r="AB6" s="1019"/>
      <c r="AC6" s="1019"/>
      <c r="AD6" s="1019"/>
      <c r="AE6" s="1020"/>
    </row>
    <row r="7" spans="1:40" customFormat="1" ht="24.95" customHeight="1" x14ac:dyDescent="0.45">
      <c r="B7" s="1010" t="s">
        <v>1556</v>
      </c>
      <c r="C7" s="1011"/>
      <c r="D7" s="1011"/>
      <c r="E7" s="1011"/>
      <c r="F7" s="1011"/>
      <c r="G7" s="1011"/>
      <c r="H7" s="1011"/>
      <c r="I7" s="1011"/>
      <c r="J7" s="1011"/>
      <c r="K7" s="1011"/>
      <c r="L7" s="1011"/>
      <c r="M7" s="1012"/>
      <c r="N7" s="1013"/>
      <c r="O7" s="1014"/>
      <c r="P7" s="1014"/>
      <c r="Q7" s="1015"/>
      <c r="R7" s="1016">
        <v>1450</v>
      </c>
      <c r="S7" s="1017"/>
      <c r="T7" s="1017"/>
      <c r="U7" s="1017"/>
      <c r="V7" s="1018"/>
      <c r="W7" s="1019"/>
      <c r="X7" s="1019"/>
      <c r="Y7" s="1019"/>
      <c r="Z7" s="1019"/>
      <c r="AA7" s="1019"/>
      <c r="AB7" s="1019"/>
      <c r="AC7" s="1019"/>
      <c r="AD7" s="1019"/>
      <c r="AE7" s="1020"/>
    </row>
    <row r="8" spans="1:40" customFormat="1" ht="6" customHeight="1" x14ac:dyDescent="0.45">
      <c r="B8" s="1063"/>
      <c r="C8" s="1064"/>
      <c r="D8" s="1064"/>
      <c r="E8" s="1064"/>
      <c r="F8" s="1064"/>
      <c r="G8" s="1064"/>
      <c r="H8" s="1064"/>
      <c r="I8" s="1064"/>
      <c r="J8" s="1064"/>
      <c r="K8" s="1064"/>
      <c r="L8" s="1064"/>
      <c r="M8" s="1064"/>
      <c r="N8" s="1064"/>
      <c r="O8" s="1064"/>
      <c r="P8" s="1064"/>
      <c r="Q8" s="1064"/>
      <c r="R8" s="1064"/>
      <c r="S8" s="1064"/>
      <c r="T8" s="1064"/>
      <c r="U8" s="1064"/>
      <c r="V8" s="1064"/>
      <c r="W8" s="1064"/>
      <c r="X8" s="1064"/>
      <c r="Y8" s="1064"/>
      <c r="Z8" s="1064"/>
      <c r="AA8" s="1064"/>
      <c r="AB8" s="1064"/>
      <c r="AC8" s="1064"/>
      <c r="AD8" s="1064"/>
      <c r="AE8" s="1065"/>
    </row>
    <row r="9" spans="1:40" customFormat="1" ht="24.95" customHeight="1" x14ac:dyDescent="0.45">
      <c r="B9" s="1005" t="s">
        <v>1558</v>
      </c>
      <c r="C9" s="1006"/>
      <c r="D9" s="1006"/>
      <c r="E9" s="1006"/>
      <c r="F9" s="1006"/>
      <c r="G9" s="1006"/>
      <c r="H9" s="1006"/>
      <c r="I9" s="1006"/>
      <c r="J9" s="1006"/>
      <c r="K9" s="1006"/>
      <c r="L9" s="1006"/>
      <c r="M9" s="1007"/>
      <c r="N9" s="1000"/>
      <c r="O9" s="1001"/>
      <c r="P9" s="1001"/>
      <c r="Q9" s="1002"/>
      <c r="R9" s="1000">
        <f>SUM(R10:U14)</f>
        <v>29</v>
      </c>
      <c r="S9" s="1001"/>
      <c r="T9" s="1001"/>
      <c r="U9" s="1002"/>
      <c r="V9" s="1008" t="s">
        <v>1304</v>
      </c>
      <c r="W9" s="1009"/>
      <c r="X9" s="1009"/>
      <c r="Y9" s="1009"/>
      <c r="Z9" s="1009"/>
      <c r="AA9" s="1009"/>
      <c r="AB9" s="1009"/>
      <c r="AC9" s="1009"/>
      <c r="AD9" s="1009"/>
      <c r="AE9" s="1009"/>
      <c r="AF9" s="26"/>
      <c r="AG9" s="26"/>
      <c r="AH9" s="26"/>
      <c r="AI9" s="26"/>
      <c r="AJ9" s="26"/>
      <c r="AK9" s="26"/>
      <c r="AL9" s="26"/>
      <c r="AM9" s="26"/>
      <c r="AN9" s="26"/>
    </row>
    <row r="10" spans="1:40" customFormat="1" ht="24.95" customHeight="1" x14ac:dyDescent="0.45">
      <c r="B10" s="246"/>
      <c r="C10" s="997" t="s">
        <v>1557</v>
      </c>
      <c r="D10" s="998"/>
      <c r="E10" s="998"/>
      <c r="F10" s="998"/>
      <c r="G10" s="998"/>
      <c r="H10" s="998"/>
      <c r="I10" s="998"/>
      <c r="J10" s="998"/>
      <c r="K10" s="998"/>
      <c r="L10" s="998"/>
      <c r="M10" s="999"/>
      <c r="N10" s="1000" t="s">
        <v>1264</v>
      </c>
      <c r="O10" s="1001"/>
      <c r="P10" s="1001"/>
      <c r="Q10" s="1002"/>
      <c r="R10" s="1000">
        <v>15</v>
      </c>
      <c r="S10" s="1001"/>
      <c r="T10" s="1001"/>
      <c r="U10" s="1002"/>
      <c r="V10" s="1003" t="s">
        <v>1561</v>
      </c>
      <c r="W10" s="1004"/>
      <c r="X10" s="1004"/>
      <c r="Y10" s="1004"/>
      <c r="Z10" s="1004"/>
      <c r="AA10" s="1004"/>
      <c r="AB10" s="1004"/>
      <c r="AC10" s="1004"/>
      <c r="AD10" s="1004"/>
      <c r="AE10" s="1004"/>
      <c r="AF10" s="26"/>
      <c r="AG10" s="26"/>
      <c r="AH10" s="26"/>
      <c r="AI10" s="26"/>
      <c r="AJ10" s="26"/>
      <c r="AK10" s="26"/>
      <c r="AL10" s="26"/>
      <c r="AM10" s="26"/>
      <c r="AN10" s="26"/>
    </row>
    <row r="11" spans="1:40" customFormat="1" ht="24.95" customHeight="1" x14ac:dyDescent="0.45">
      <c r="B11" s="246"/>
      <c r="C11" s="1026" t="s">
        <v>2127</v>
      </c>
      <c r="D11" s="1027"/>
      <c r="E11" s="1027"/>
      <c r="F11" s="1027"/>
      <c r="G11" s="1027"/>
      <c r="H11" s="1027"/>
      <c r="I11" s="1027"/>
      <c r="J11" s="1027"/>
      <c r="K11" s="1027"/>
      <c r="L11" s="1027"/>
      <c r="M11" s="1028"/>
      <c r="N11" s="1000" t="s">
        <v>1267</v>
      </c>
      <c r="O11" s="1001"/>
      <c r="P11" s="1001"/>
      <c r="Q11" s="1002"/>
      <c r="R11" s="1000">
        <v>4</v>
      </c>
      <c r="S11" s="1001"/>
      <c r="T11" s="1001"/>
      <c r="U11" s="1002"/>
      <c r="V11" s="1021"/>
      <c r="W11" s="1022"/>
      <c r="X11" s="1022"/>
      <c r="Y11" s="1022"/>
      <c r="Z11" s="1022"/>
      <c r="AA11" s="1022"/>
      <c r="AB11" s="1022"/>
      <c r="AC11" s="1022"/>
      <c r="AD11" s="1022"/>
      <c r="AE11" s="1022"/>
      <c r="AF11" s="26"/>
      <c r="AG11" s="26"/>
      <c r="AH11" s="26"/>
      <c r="AI11" s="26"/>
      <c r="AJ11" s="26"/>
      <c r="AK11" s="26"/>
      <c r="AL11" s="26"/>
      <c r="AM11" s="26"/>
      <c r="AN11" s="26"/>
    </row>
    <row r="12" spans="1:40" customFormat="1" ht="24.95" customHeight="1" x14ac:dyDescent="0.45">
      <c r="B12" s="246"/>
      <c r="C12" s="1026" t="s">
        <v>1559</v>
      </c>
      <c r="D12" s="1027"/>
      <c r="E12" s="1027"/>
      <c r="F12" s="1027"/>
      <c r="G12" s="1027"/>
      <c r="H12" s="1027"/>
      <c r="I12" s="1027"/>
      <c r="J12" s="1027"/>
      <c r="K12" s="1027"/>
      <c r="L12" s="1027"/>
      <c r="M12" s="1028"/>
      <c r="N12" s="1000" t="s">
        <v>516</v>
      </c>
      <c r="O12" s="1001"/>
      <c r="P12" s="1001"/>
      <c r="Q12" s="1002"/>
      <c r="R12" s="1000">
        <v>3</v>
      </c>
      <c r="S12" s="1001"/>
      <c r="T12" s="1001"/>
      <c r="U12" s="1002"/>
      <c r="V12" s="1021"/>
      <c r="W12" s="1022"/>
      <c r="X12" s="1022"/>
      <c r="Y12" s="1022"/>
      <c r="Z12" s="1022"/>
      <c r="AA12" s="1022"/>
      <c r="AB12" s="1022"/>
      <c r="AC12" s="1022"/>
      <c r="AD12" s="1022"/>
      <c r="AE12" s="1022"/>
      <c r="AF12" s="26"/>
      <c r="AG12" s="26"/>
      <c r="AH12" s="26"/>
      <c r="AI12" s="26"/>
      <c r="AJ12" s="26"/>
      <c r="AK12" s="26"/>
      <c r="AL12" s="26"/>
      <c r="AM12" s="26"/>
      <c r="AN12" s="26"/>
    </row>
    <row r="13" spans="1:40" customFormat="1" ht="24.95" customHeight="1" x14ac:dyDescent="0.45">
      <c r="B13" s="246"/>
      <c r="C13" s="1026" t="s">
        <v>1560</v>
      </c>
      <c r="D13" s="1027"/>
      <c r="E13" s="1027"/>
      <c r="F13" s="1027"/>
      <c r="G13" s="1027"/>
      <c r="H13" s="1027"/>
      <c r="I13" s="1027"/>
      <c r="J13" s="1027"/>
      <c r="K13" s="1027"/>
      <c r="L13" s="1027"/>
      <c r="M13" s="1028"/>
      <c r="N13" s="1000" t="s">
        <v>22</v>
      </c>
      <c r="O13" s="1001"/>
      <c r="P13" s="1001"/>
      <c r="Q13" s="1002"/>
      <c r="R13" s="1000">
        <v>5</v>
      </c>
      <c r="S13" s="1001"/>
      <c r="T13" s="1001"/>
      <c r="U13" s="1002"/>
      <c r="V13" s="1029" t="s">
        <v>1562</v>
      </c>
      <c r="W13" s="1030"/>
      <c r="X13" s="1030"/>
      <c r="Y13" s="1030"/>
      <c r="Z13" s="1030"/>
      <c r="AA13" s="1030"/>
      <c r="AB13" s="1030"/>
      <c r="AC13" s="1030"/>
      <c r="AD13" s="1030"/>
      <c r="AE13" s="1031"/>
      <c r="AF13" s="26"/>
      <c r="AG13" s="26"/>
      <c r="AH13" s="26"/>
      <c r="AI13" s="26"/>
      <c r="AJ13" s="26"/>
      <c r="AK13" s="26"/>
      <c r="AL13" s="26"/>
      <c r="AM13" s="26"/>
      <c r="AN13" s="26"/>
    </row>
    <row r="14" spans="1:40" customFormat="1" ht="24.95" customHeight="1" x14ac:dyDescent="0.45">
      <c r="B14" s="246"/>
      <c r="C14" s="1023" t="s">
        <v>2128</v>
      </c>
      <c r="D14" s="1024"/>
      <c r="E14" s="1024"/>
      <c r="F14" s="1024"/>
      <c r="G14" s="1024"/>
      <c r="H14" s="1024"/>
      <c r="I14" s="1024"/>
      <c r="J14" s="1024"/>
      <c r="K14" s="1024"/>
      <c r="L14" s="1024"/>
      <c r="M14" s="1025"/>
      <c r="N14" s="1000" t="s">
        <v>1303</v>
      </c>
      <c r="O14" s="1001"/>
      <c r="P14" s="1001"/>
      <c r="Q14" s="1002"/>
      <c r="R14" s="1000">
        <v>2</v>
      </c>
      <c r="S14" s="1001"/>
      <c r="T14" s="1001"/>
      <c r="U14" s="1002"/>
      <c r="V14" s="1021" t="s">
        <v>2129</v>
      </c>
      <c r="W14" s="1022"/>
      <c r="X14" s="1022"/>
      <c r="Y14" s="1022"/>
      <c r="Z14" s="1022"/>
      <c r="AA14" s="1022"/>
      <c r="AB14" s="1022"/>
      <c r="AC14" s="1022"/>
      <c r="AD14" s="1022"/>
      <c r="AE14" s="1022"/>
      <c r="AF14" s="26"/>
      <c r="AG14" s="26"/>
      <c r="AH14" s="26"/>
      <c r="AI14" s="26"/>
      <c r="AJ14" s="26"/>
      <c r="AK14" s="26"/>
      <c r="AL14" s="26"/>
      <c r="AM14" s="26"/>
      <c r="AN14" s="26"/>
    </row>
    <row r="15" spans="1:40" customFormat="1" ht="11.25" customHeight="1" x14ac:dyDescent="0.45">
      <c r="B15" s="1061"/>
      <c r="C15" s="1062"/>
      <c r="D15" s="1062"/>
      <c r="E15" s="1062"/>
      <c r="F15" s="1062"/>
      <c r="G15" s="1062"/>
      <c r="H15" s="1062"/>
      <c r="I15" s="1062"/>
      <c r="J15" s="1062"/>
      <c r="K15" s="1062"/>
      <c r="L15" s="1062"/>
      <c r="M15" s="1062"/>
      <c r="N15" s="325"/>
      <c r="O15" s="325"/>
      <c r="P15" s="325"/>
      <c r="Q15" s="325"/>
      <c r="R15" s="325"/>
      <c r="S15" s="325"/>
      <c r="T15" s="325"/>
      <c r="U15" s="325"/>
      <c r="V15" s="325"/>
      <c r="W15" s="325"/>
      <c r="X15" s="325"/>
      <c r="Y15" s="325"/>
      <c r="Z15" s="325"/>
      <c r="AA15" s="325"/>
      <c r="AB15" s="325"/>
      <c r="AC15" s="325"/>
      <c r="AD15" s="325"/>
      <c r="AE15" s="326"/>
    </row>
    <row r="16" spans="1:40" customFormat="1" ht="24.95" customHeight="1" x14ac:dyDescent="0.45">
      <c r="B16" s="1005" t="s">
        <v>1563</v>
      </c>
      <c r="C16" s="1006"/>
      <c r="D16" s="1006"/>
      <c r="E16" s="1006"/>
      <c r="F16" s="1006"/>
      <c r="G16" s="1006"/>
      <c r="H16" s="1006"/>
      <c r="I16" s="1006"/>
      <c r="J16" s="1006"/>
      <c r="K16" s="1006"/>
      <c r="L16" s="1006"/>
      <c r="M16" s="1007"/>
      <c r="N16" s="1067"/>
      <c r="O16" s="1068"/>
      <c r="P16" s="1068"/>
      <c r="Q16" s="1069"/>
      <c r="R16" s="1000">
        <f>R7-R9</f>
        <v>1421</v>
      </c>
      <c r="S16" s="1001"/>
      <c r="T16" s="1001"/>
      <c r="U16" s="1002"/>
      <c r="V16" s="1029" t="s">
        <v>1564</v>
      </c>
      <c r="W16" s="1030"/>
      <c r="X16" s="1030"/>
      <c r="Y16" s="1030"/>
      <c r="Z16" s="1030"/>
      <c r="AA16" s="1030"/>
      <c r="AB16" s="1030"/>
      <c r="AC16" s="1030"/>
      <c r="AD16" s="1030"/>
      <c r="AE16" s="1031"/>
      <c r="AF16" s="1032" t="s">
        <v>1567</v>
      </c>
      <c r="AG16" s="1026"/>
      <c r="AH16" s="1026"/>
      <c r="AI16" s="1059"/>
      <c r="AJ16" s="1060" t="s">
        <v>1180</v>
      </c>
      <c r="AK16" s="1027"/>
      <c r="AL16" s="1027"/>
      <c r="AM16" s="1027"/>
      <c r="AN16" s="1028"/>
    </row>
    <row r="17" spans="2:40" customFormat="1" ht="24.95" customHeight="1" x14ac:dyDescent="0.45">
      <c r="B17" s="245"/>
      <c r="C17" s="1026" t="s">
        <v>1632</v>
      </c>
      <c r="D17" s="1027"/>
      <c r="E17" s="1027"/>
      <c r="F17" s="1027"/>
      <c r="G17" s="1027"/>
      <c r="H17" s="1027"/>
      <c r="I17" s="1027"/>
      <c r="J17" s="1027"/>
      <c r="K17" s="1027"/>
      <c r="L17" s="1027"/>
      <c r="M17" s="1028"/>
      <c r="N17" s="1000" t="s">
        <v>70</v>
      </c>
      <c r="O17" s="1001"/>
      <c r="P17" s="1001"/>
      <c r="Q17" s="1002"/>
      <c r="R17" s="1000">
        <v>145</v>
      </c>
      <c r="S17" s="1001"/>
      <c r="T17" s="1001"/>
      <c r="U17" s="1002"/>
      <c r="V17" s="1021" t="s">
        <v>2064</v>
      </c>
      <c r="W17" s="1022"/>
      <c r="X17" s="1022"/>
      <c r="Y17" s="1022"/>
      <c r="Z17" s="1022"/>
      <c r="AA17" s="1022"/>
      <c r="AB17" s="1022"/>
      <c r="AC17" s="1022"/>
      <c r="AD17" s="1022"/>
      <c r="AE17" s="1022"/>
      <c r="AF17" s="1033" t="s">
        <v>518</v>
      </c>
      <c r="AG17" s="1034"/>
      <c r="AH17" s="1034"/>
      <c r="AI17" s="1035"/>
      <c r="AJ17" s="1032" t="s">
        <v>1569</v>
      </c>
      <c r="AK17" s="1027"/>
      <c r="AL17" s="1027"/>
      <c r="AM17" s="1027"/>
      <c r="AN17" s="1028"/>
    </row>
    <row r="18" spans="2:40" customFormat="1" ht="24.95" customHeight="1" x14ac:dyDescent="0.45">
      <c r="B18" s="245"/>
      <c r="C18" s="1026" t="s">
        <v>1633</v>
      </c>
      <c r="D18" s="1027"/>
      <c r="E18" s="1027"/>
      <c r="F18" s="1027"/>
      <c r="G18" s="1027"/>
      <c r="H18" s="1027"/>
      <c r="I18" s="1027"/>
      <c r="J18" s="1027"/>
      <c r="K18" s="1027"/>
      <c r="L18" s="1027"/>
      <c r="M18" s="1028"/>
      <c r="N18" s="1000" t="s">
        <v>71</v>
      </c>
      <c r="O18" s="1001"/>
      <c r="P18" s="1001"/>
      <c r="Q18" s="1002"/>
      <c r="R18" s="1000">
        <f>R7-R9-R17</f>
        <v>1276</v>
      </c>
      <c r="S18" s="1001"/>
      <c r="T18" s="1001"/>
      <c r="U18" s="1002"/>
      <c r="V18" s="1021" t="s">
        <v>1565</v>
      </c>
      <c r="W18" s="1022"/>
      <c r="X18" s="1022"/>
      <c r="Y18" s="1022"/>
      <c r="Z18" s="1022"/>
      <c r="AA18" s="1022"/>
      <c r="AB18" s="1022"/>
      <c r="AC18" s="1022"/>
      <c r="AD18" s="1022"/>
      <c r="AE18" s="1022"/>
      <c r="AF18" s="1033" t="s">
        <v>518</v>
      </c>
      <c r="AG18" s="1034"/>
      <c r="AH18" s="1034"/>
      <c r="AI18" s="1035"/>
      <c r="AJ18" s="1032" t="s">
        <v>1570</v>
      </c>
      <c r="AK18" s="1027"/>
      <c r="AL18" s="1027"/>
      <c r="AM18" s="1027"/>
      <c r="AN18" s="1028"/>
    </row>
    <row r="19" spans="2:40" customFormat="1" ht="24.95" customHeight="1" x14ac:dyDescent="0.45">
      <c r="B19" s="245"/>
      <c r="C19" s="1026" t="s">
        <v>1634</v>
      </c>
      <c r="D19" s="1027"/>
      <c r="E19" s="1027"/>
      <c r="F19" s="1027"/>
      <c r="G19" s="1027"/>
      <c r="H19" s="1027"/>
      <c r="I19" s="1027"/>
      <c r="J19" s="1027"/>
      <c r="K19" s="1027"/>
      <c r="L19" s="1027"/>
      <c r="M19" s="1028"/>
      <c r="N19" s="1000" t="s">
        <v>73</v>
      </c>
      <c r="O19" s="1001"/>
      <c r="P19" s="1001"/>
      <c r="Q19" s="1002"/>
      <c r="R19" s="1000">
        <v>1200</v>
      </c>
      <c r="S19" s="1001"/>
      <c r="T19" s="1001"/>
      <c r="U19" s="1002"/>
      <c r="V19" s="1049" t="s">
        <v>1566</v>
      </c>
      <c r="W19" s="1022"/>
      <c r="X19" s="1022"/>
      <c r="Y19" s="1022"/>
      <c r="Z19" s="1022"/>
      <c r="AA19" s="1022"/>
      <c r="AB19" s="1022"/>
      <c r="AC19" s="1022"/>
      <c r="AD19" s="1022"/>
      <c r="AE19" s="1022"/>
      <c r="AF19" s="1033" t="s">
        <v>518</v>
      </c>
      <c r="AG19" s="1034"/>
      <c r="AH19" s="1034"/>
      <c r="AI19" s="1035"/>
      <c r="AJ19" s="1032" t="s">
        <v>1571</v>
      </c>
      <c r="AK19" s="1027"/>
      <c r="AL19" s="1027"/>
      <c r="AM19" s="1027"/>
      <c r="AN19" s="1028"/>
    </row>
    <row r="20" spans="2:40" customFormat="1" ht="24.95" customHeight="1" x14ac:dyDescent="0.45">
      <c r="B20" s="245"/>
      <c r="C20" s="1026" t="s">
        <v>1635</v>
      </c>
      <c r="D20" s="1027"/>
      <c r="E20" s="1027"/>
      <c r="F20" s="1027"/>
      <c r="G20" s="1027"/>
      <c r="H20" s="1027"/>
      <c r="I20" s="1027"/>
      <c r="J20" s="1027"/>
      <c r="K20" s="1027"/>
      <c r="L20" s="1027"/>
      <c r="M20" s="1028"/>
      <c r="N20" s="1000" t="s">
        <v>74</v>
      </c>
      <c r="O20" s="1001"/>
      <c r="P20" s="1001"/>
      <c r="Q20" s="1002"/>
      <c r="R20" s="1000">
        <f>R7-R9-R19</f>
        <v>221</v>
      </c>
      <c r="S20" s="1001"/>
      <c r="T20" s="1001"/>
      <c r="U20" s="1002"/>
      <c r="V20" s="1026" t="s">
        <v>1568</v>
      </c>
      <c r="W20" s="1026"/>
      <c r="X20" s="1026"/>
      <c r="Y20" s="1026"/>
      <c r="Z20" s="1026"/>
      <c r="AA20" s="1026"/>
      <c r="AB20" s="1026"/>
      <c r="AC20" s="1026"/>
      <c r="AD20" s="1026"/>
      <c r="AE20" s="1048"/>
      <c r="AF20" s="1033" t="s">
        <v>518</v>
      </c>
      <c r="AG20" s="1034"/>
      <c r="AH20" s="1034"/>
      <c r="AI20" s="1035"/>
      <c r="AJ20" s="1032" t="s">
        <v>1572</v>
      </c>
      <c r="AK20" s="1026"/>
      <c r="AL20" s="1026"/>
      <c r="AM20" s="1026"/>
      <c r="AN20" s="1048"/>
    </row>
    <row r="21" spans="2:40" x14ac:dyDescent="0.45">
      <c r="B21" s="36"/>
      <c r="C21" s="247"/>
      <c r="D21" s="247"/>
      <c r="E21" s="247"/>
      <c r="F21" s="247"/>
      <c r="G21" s="247"/>
      <c r="H21" s="247"/>
      <c r="I21" s="247"/>
      <c r="J21" s="247"/>
      <c r="K21" s="247"/>
      <c r="L21" s="247"/>
      <c r="M21" s="247"/>
      <c r="N21" s="248"/>
      <c r="O21" s="249"/>
      <c r="P21" s="249"/>
      <c r="Q21" s="249"/>
      <c r="R21" s="248"/>
      <c r="S21" s="248"/>
      <c r="T21" s="248"/>
      <c r="U21" s="248"/>
      <c r="V21" s="250"/>
      <c r="W21" s="251"/>
      <c r="X21" s="251"/>
      <c r="Y21" s="251"/>
      <c r="Z21" s="251"/>
      <c r="AA21" s="251"/>
      <c r="AB21" s="251"/>
      <c r="AC21" s="251"/>
      <c r="AD21" s="251"/>
      <c r="AE21" s="251"/>
      <c r="AF21" s="252"/>
      <c r="AG21" s="252"/>
      <c r="AH21" s="252"/>
      <c r="AI21" s="252"/>
      <c r="AJ21" s="247"/>
      <c r="AK21" s="247"/>
      <c r="AL21" s="247"/>
      <c r="AM21" s="247"/>
      <c r="AN21" s="247"/>
    </row>
    <row r="22" spans="2:40" ht="15" customHeight="1" x14ac:dyDescent="0.45">
      <c r="B22" s="1066" t="s">
        <v>72</v>
      </c>
      <c r="C22" s="1066"/>
      <c r="D22" s="1066"/>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45">
      <c r="B23" s="44"/>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45">
      <c r="B24" s="1071" t="s">
        <v>1107</v>
      </c>
      <c r="C24" s="1071"/>
      <c r="D24" s="1071"/>
      <c r="E24" s="1072" t="s">
        <v>2130</v>
      </c>
      <c r="F24" s="1072"/>
      <c r="G24" s="1072"/>
      <c r="H24" s="1072"/>
      <c r="I24" s="1072"/>
      <c r="J24" s="1072"/>
      <c r="K24" s="1072"/>
      <c r="L24" s="1072"/>
      <c r="M24" s="1072"/>
      <c r="N24" s="1072"/>
      <c r="O24" s="1072"/>
      <c r="P24" s="1072"/>
      <c r="Q24" s="253"/>
      <c r="R24" s="254"/>
      <c r="S24" s="1070"/>
      <c r="T24" s="1070"/>
      <c r="U24" s="1070"/>
      <c r="V24" s="1070"/>
      <c r="W24" s="1070"/>
      <c r="X24" s="1070"/>
      <c r="Y24" s="1070"/>
      <c r="Z24" s="1070"/>
      <c r="AA24" s="1070"/>
      <c r="AB24" s="1070"/>
      <c r="AC24" s="1070"/>
      <c r="AD24" s="1070"/>
      <c r="AE24" s="1070"/>
    </row>
    <row r="25" spans="2:40" ht="21.75" customHeight="1" x14ac:dyDescent="0.45">
      <c r="B25" s="1051" t="s">
        <v>588</v>
      </c>
      <c r="C25" s="1051"/>
      <c r="D25" s="1051"/>
      <c r="E25" s="1052" t="s">
        <v>2131</v>
      </c>
      <c r="F25" s="1052"/>
      <c r="G25" s="1052"/>
      <c r="H25" s="1052"/>
      <c r="I25" s="1052"/>
      <c r="J25" s="1052"/>
      <c r="K25" s="1052"/>
      <c r="L25" s="1052"/>
      <c r="M25" s="1052"/>
      <c r="N25" s="1052"/>
      <c r="O25" s="1052"/>
      <c r="P25" s="1052"/>
      <c r="Q25" s="253"/>
      <c r="R25" s="254"/>
      <c r="S25" s="1070"/>
      <c r="T25" s="1070"/>
      <c r="U25" s="1070"/>
      <c r="V25" s="1070"/>
      <c r="W25" s="1070"/>
      <c r="X25" s="1070"/>
      <c r="Y25" s="1070"/>
      <c r="Z25" s="1070"/>
      <c r="AA25" s="1070"/>
      <c r="AB25" s="1070"/>
      <c r="AC25" s="1070"/>
      <c r="AD25" s="1070"/>
      <c r="AE25" s="1070"/>
    </row>
    <row r="26" spans="2:40" customFormat="1" ht="25.5" customHeight="1" x14ac:dyDescent="0.45">
      <c r="B26" s="1036" t="s">
        <v>1264</v>
      </c>
      <c r="C26" s="1036"/>
      <c r="D26" s="1036"/>
      <c r="E26" s="1047" t="s">
        <v>1573</v>
      </c>
      <c r="F26" s="1050"/>
      <c r="G26" s="1050"/>
      <c r="H26" s="1050"/>
      <c r="I26" s="1050"/>
      <c r="J26" s="1050"/>
      <c r="K26" s="1050"/>
      <c r="L26" s="1050"/>
      <c r="M26" s="1050"/>
      <c r="N26" s="1050"/>
      <c r="O26" s="1050"/>
      <c r="P26" s="1050"/>
      <c r="Q26" s="253"/>
      <c r="R26" s="254"/>
      <c r="S26" s="1070"/>
      <c r="T26" s="1070"/>
      <c r="U26" s="1070"/>
      <c r="V26" s="1070"/>
      <c r="W26" s="1070"/>
      <c r="X26" s="1070"/>
      <c r="Y26" s="1070"/>
      <c r="Z26" s="1070"/>
      <c r="AA26" s="1070"/>
      <c r="AB26" s="1070"/>
      <c r="AC26" s="1070"/>
      <c r="AD26" s="1070"/>
      <c r="AE26" s="1070"/>
      <c r="AF26" s="27"/>
      <c r="AG26" s="27"/>
      <c r="AH26" s="27"/>
      <c r="AI26" s="27"/>
      <c r="AJ26" s="27"/>
      <c r="AK26" s="27"/>
      <c r="AL26" s="27"/>
      <c r="AM26" s="27"/>
      <c r="AN26" s="27"/>
    </row>
    <row r="27" spans="2:40" customFormat="1" ht="25.5" customHeight="1" x14ac:dyDescent="0.45">
      <c r="B27" s="1036" t="s">
        <v>1267</v>
      </c>
      <c r="C27" s="1036"/>
      <c r="D27" s="1036"/>
      <c r="E27" s="1055" t="s">
        <v>1574</v>
      </c>
      <c r="F27" s="1050"/>
      <c r="G27" s="1050"/>
      <c r="H27" s="1050"/>
      <c r="I27" s="1050"/>
      <c r="J27" s="1050"/>
      <c r="K27" s="1050"/>
      <c r="L27" s="1050"/>
      <c r="M27" s="1050"/>
      <c r="N27" s="1050"/>
      <c r="O27" s="1050"/>
      <c r="P27" s="1050"/>
      <c r="Q27" s="253"/>
      <c r="R27" s="254"/>
      <c r="S27" s="1070"/>
      <c r="T27" s="1070"/>
      <c r="U27" s="1070"/>
      <c r="V27" s="1070"/>
      <c r="W27" s="1070"/>
      <c r="X27" s="1070"/>
      <c r="Y27" s="1070"/>
      <c r="Z27" s="1070"/>
      <c r="AA27" s="1070"/>
      <c r="AB27" s="1070"/>
      <c r="AC27" s="1070"/>
      <c r="AD27" s="1070"/>
      <c r="AE27" s="1070"/>
      <c r="AF27" s="27"/>
      <c r="AG27" s="27"/>
      <c r="AH27" s="27"/>
      <c r="AI27" s="27"/>
      <c r="AJ27" s="27"/>
      <c r="AK27" s="27"/>
      <c r="AL27" s="27"/>
      <c r="AM27" s="27"/>
      <c r="AN27" s="27"/>
    </row>
    <row r="28" spans="2:40" customFormat="1" ht="23.25" customHeight="1" x14ac:dyDescent="0.45">
      <c r="B28" s="1036" t="s">
        <v>516</v>
      </c>
      <c r="C28" s="1036"/>
      <c r="D28" s="1036"/>
      <c r="E28" s="1047" t="s">
        <v>1575</v>
      </c>
      <c r="F28" s="1050"/>
      <c r="G28" s="1050"/>
      <c r="H28" s="1050"/>
      <c r="I28" s="1050"/>
      <c r="J28" s="1050"/>
      <c r="K28" s="1050"/>
      <c r="L28" s="1050"/>
      <c r="M28" s="1050"/>
      <c r="N28" s="1050"/>
      <c r="O28" s="1050"/>
      <c r="P28" s="1050"/>
      <c r="Q28" s="253"/>
      <c r="R28" s="267"/>
      <c r="S28" s="1070"/>
      <c r="T28" s="1070"/>
      <c r="U28" s="1070"/>
      <c r="V28" s="1070"/>
      <c r="W28" s="1070"/>
      <c r="X28" s="1070"/>
      <c r="Y28" s="1070"/>
      <c r="Z28" s="1070"/>
      <c r="AA28" s="1070"/>
      <c r="AB28" s="1070"/>
      <c r="AC28" s="1070"/>
      <c r="AD28" s="1070"/>
      <c r="AE28" s="1070"/>
      <c r="AF28" s="27"/>
      <c r="AG28" s="27"/>
      <c r="AH28" s="27"/>
      <c r="AI28" s="27"/>
      <c r="AJ28" s="27"/>
      <c r="AK28" s="27"/>
      <c r="AL28" s="27"/>
      <c r="AM28" s="27"/>
      <c r="AN28" s="27"/>
    </row>
    <row r="29" spans="2:40" customFormat="1" ht="23.25" customHeight="1" x14ac:dyDescent="0.45">
      <c r="B29" s="1044" t="s">
        <v>22</v>
      </c>
      <c r="C29" s="1045"/>
      <c r="D29" s="1046"/>
      <c r="E29" s="1041" t="s">
        <v>1576</v>
      </c>
      <c r="F29" s="1053"/>
      <c r="G29" s="1053"/>
      <c r="H29" s="1053"/>
      <c r="I29" s="1053"/>
      <c r="J29" s="1053"/>
      <c r="K29" s="1053"/>
      <c r="L29" s="1053"/>
      <c r="M29" s="1053"/>
      <c r="N29" s="1053"/>
      <c r="O29" s="1053"/>
      <c r="P29" s="1054"/>
      <c r="Q29" s="253"/>
      <c r="R29" s="267"/>
      <c r="S29" s="350"/>
      <c r="T29" s="350"/>
      <c r="U29" s="350"/>
      <c r="V29" s="350"/>
      <c r="W29" s="350"/>
      <c r="X29" s="350"/>
      <c r="Y29" s="350"/>
      <c r="Z29" s="350"/>
      <c r="AA29" s="350"/>
      <c r="AB29" s="350"/>
      <c r="AC29" s="350"/>
      <c r="AD29" s="350"/>
      <c r="AE29" s="350"/>
      <c r="AF29" s="27"/>
      <c r="AG29" s="27"/>
      <c r="AH29" s="27"/>
      <c r="AI29" s="27"/>
      <c r="AJ29" s="27"/>
      <c r="AK29" s="27"/>
      <c r="AL29" s="27"/>
      <c r="AM29" s="27"/>
      <c r="AN29" s="27"/>
    </row>
    <row r="30" spans="2:40" customFormat="1" ht="23.25" customHeight="1" x14ac:dyDescent="0.45">
      <c r="B30" s="1036" t="s">
        <v>81</v>
      </c>
      <c r="C30" s="1036"/>
      <c r="D30" s="1036"/>
      <c r="E30" s="1047" t="s">
        <v>2132</v>
      </c>
      <c r="F30" s="1047"/>
      <c r="G30" s="1047"/>
      <c r="H30" s="1047"/>
      <c r="I30" s="1047"/>
      <c r="J30" s="1047"/>
      <c r="K30" s="1047"/>
      <c r="L30" s="1047"/>
      <c r="M30" s="1047"/>
      <c r="N30" s="1047"/>
      <c r="O30" s="1047"/>
      <c r="P30" s="1047"/>
      <c r="Q30" s="253"/>
      <c r="R30" s="267"/>
      <c r="S30" s="267"/>
      <c r="T30" s="59"/>
      <c r="U30" s="59"/>
      <c r="V30" s="59"/>
      <c r="W30" s="59"/>
      <c r="X30" s="59"/>
      <c r="Y30" s="59"/>
      <c r="Z30" s="59"/>
      <c r="AA30" s="59"/>
      <c r="AB30" s="59"/>
      <c r="AC30" s="59"/>
      <c r="AD30" s="59"/>
      <c r="AE30" s="59"/>
      <c r="AF30" s="27"/>
      <c r="AG30" s="27"/>
      <c r="AH30" s="27"/>
      <c r="AI30" s="27"/>
      <c r="AJ30" s="27"/>
      <c r="AK30" s="27"/>
      <c r="AL30" s="27"/>
      <c r="AM30" s="27"/>
      <c r="AN30" s="27"/>
    </row>
    <row r="31" spans="2:40" customFormat="1" ht="22.5" customHeight="1" x14ac:dyDescent="0.45">
      <c r="B31" s="1036" t="s">
        <v>70</v>
      </c>
      <c r="C31" s="1036"/>
      <c r="D31" s="1036"/>
      <c r="E31" s="1047" t="s">
        <v>1579</v>
      </c>
      <c r="F31" s="1047"/>
      <c r="G31" s="1047"/>
      <c r="H31" s="1047"/>
      <c r="I31" s="1047"/>
      <c r="J31" s="1047"/>
      <c r="K31" s="1047"/>
      <c r="L31" s="1047"/>
      <c r="M31" s="1047"/>
      <c r="N31" s="1047"/>
      <c r="O31" s="1047"/>
      <c r="P31" s="1047"/>
      <c r="Q31" s="253"/>
      <c r="R31" s="267"/>
      <c r="S31" s="267"/>
      <c r="T31" s="59"/>
      <c r="U31" s="59"/>
      <c r="V31" s="59"/>
      <c r="W31" s="59"/>
      <c r="X31" s="59"/>
      <c r="Y31" s="59"/>
      <c r="Z31" s="59"/>
      <c r="AA31" s="59"/>
      <c r="AB31" s="59"/>
      <c r="AC31" s="59"/>
      <c r="AD31" s="59"/>
      <c r="AE31" s="59"/>
    </row>
    <row r="32" spans="2:40" customFormat="1" ht="19.5" customHeight="1" x14ac:dyDescent="0.45">
      <c r="B32" s="1036" t="s">
        <v>71</v>
      </c>
      <c r="C32" s="1036"/>
      <c r="D32" s="1036"/>
      <c r="E32" s="1047" t="s">
        <v>1577</v>
      </c>
      <c r="F32" s="1047"/>
      <c r="G32" s="1047"/>
      <c r="H32" s="1047"/>
      <c r="I32" s="1047"/>
      <c r="J32" s="1047"/>
      <c r="K32" s="1047"/>
      <c r="L32" s="1047"/>
      <c r="M32" s="1047"/>
      <c r="N32" s="1047"/>
      <c r="O32" s="1047"/>
      <c r="P32" s="1047"/>
      <c r="Q32" s="253"/>
      <c r="R32" s="267"/>
      <c r="S32" s="267"/>
      <c r="T32" s="59"/>
      <c r="U32" s="59"/>
      <c r="V32" s="59"/>
      <c r="W32" s="59"/>
      <c r="X32" s="59"/>
      <c r="Y32" s="59"/>
      <c r="Z32" s="59"/>
      <c r="AA32" s="59"/>
      <c r="AB32" s="59"/>
      <c r="AC32" s="59"/>
      <c r="AD32" s="59"/>
      <c r="AE32" s="59"/>
    </row>
    <row r="33" spans="2:31" ht="31.5" customHeight="1" x14ac:dyDescent="0.45">
      <c r="B33" s="1044" t="s">
        <v>73</v>
      </c>
      <c r="C33" s="1045"/>
      <c r="D33" s="1046"/>
      <c r="E33" s="1041" t="s">
        <v>1578</v>
      </c>
      <c r="F33" s="1042"/>
      <c r="G33" s="1042"/>
      <c r="H33" s="1042"/>
      <c r="I33" s="1042"/>
      <c r="J33" s="1042"/>
      <c r="K33" s="1042"/>
      <c r="L33" s="1042"/>
      <c r="M33" s="1042"/>
      <c r="N33" s="1042"/>
      <c r="O33" s="1042"/>
      <c r="P33" s="1043"/>
      <c r="Q33" s="1037"/>
      <c r="R33" s="1038"/>
      <c r="S33" s="1038"/>
      <c r="T33" s="1039"/>
      <c r="U33" s="1040"/>
      <c r="V33" s="1040"/>
      <c r="W33" s="1040"/>
      <c r="X33" s="1040"/>
      <c r="Y33" s="1040"/>
      <c r="Z33" s="1040"/>
      <c r="AA33" s="1040"/>
      <c r="AB33" s="1040"/>
      <c r="AC33" s="1040"/>
      <c r="AD33" s="1040"/>
      <c r="AE33" s="1040"/>
    </row>
    <row r="34" spans="2:31" ht="31.5" customHeight="1" x14ac:dyDescent="0.45">
      <c r="B34" s="1044" t="s">
        <v>74</v>
      </c>
      <c r="C34" s="1045"/>
      <c r="D34" s="1046"/>
      <c r="E34" s="1041" t="s">
        <v>1580</v>
      </c>
      <c r="F34" s="1042"/>
      <c r="G34" s="1042"/>
      <c r="H34" s="1042"/>
      <c r="I34" s="1042"/>
      <c r="J34" s="1042"/>
      <c r="K34" s="1042"/>
      <c r="L34" s="1042"/>
      <c r="M34" s="1042"/>
      <c r="N34" s="1042"/>
      <c r="O34" s="1042"/>
      <c r="P34" s="1043"/>
      <c r="Q34" s="1037"/>
      <c r="R34" s="1038"/>
      <c r="S34" s="1038"/>
      <c r="T34" s="1039"/>
      <c r="U34" s="1040"/>
      <c r="V34" s="1040"/>
      <c r="W34" s="1040"/>
      <c r="X34" s="1040"/>
      <c r="Y34" s="1040"/>
      <c r="Z34" s="1040"/>
      <c r="AA34" s="1040"/>
      <c r="AB34" s="1040"/>
      <c r="AC34" s="1040"/>
      <c r="AD34" s="1040"/>
      <c r="AE34" s="1040"/>
    </row>
    <row r="35" spans="2:31" ht="16.5" customHeight="1" x14ac:dyDescent="0.45">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5">
      <c r="B36" s="1056" t="s">
        <v>2398</v>
      </c>
      <c r="C36" s="1057"/>
      <c r="D36" s="1057"/>
      <c r="E36" s="1057"/>
      <c r="F36" s="1057"/>
      <c r="G36" s="1057"/>
      <c r="H36" s="1057"/>
      <c r="I36" s="1057"/>
      <c r="J36" s="1057"/>
      <c r="K36" s="1057"/>
      <c r="L36" s="1057"/>
      <c r="M36" s="1057"/>
      <c r="N36" s="1057"/>
      <c r="O36" s="1057"/>
      <c r="P36" s="1058"/>
      <c r="Q36" s="1038"/>
      <c r="R36" s="1038"/>
      <c r="S36" s="1038"/>
      <c r="T36" s="1039"/>
      <c r="U36" s="1040"/>
      <c r="V36" s="1040"/>
      <c r="W36" s="1040"/>
      <c r="X36" s="1040"/>
      <c r="Y36" s="1040"/>
      <c r="Z36" s="1040"/>
      <c r="AA36" s="1040"/>
      <c r="AB36" s="1040"/>
      <c r="AC36" s="1040"/>
      <c r="AD36" s="1040"/>
      <c r="AE36" s="1040"/>
    </row>
    <row r="37" spans="2:31" ht="31.5" hidden="1" customHeight="1" thickBot="1" x14ac:dyDescent="0.5">
      <c r="B37" s="1086" t="s">
        <v>2428</v>
      </c>
      <c r="C37" s="1087"/>
      <c r="D37" s="1087"/>
      <c r="E37" s="1087"/>
      <c r="F37" s="1087"/>
      <c r="G37" s="1087"/>
      <c r="H37" s="1087"/>
      <c r="I37" s="1087"/>
      <c r="J37" s="1087"/>
      <c r="K37" s="1087"/>
      <c r="L37" s="1087"/>
      <c r="M37" s="1087"/>
      <c r="N37" s="1087"/>
      <c r="O37" s="1087"/>
      <c r="P37" s="1088"/>
      <c r="Q37" s="676"/>
      <c r="R37" s="676"/>
      <c r="S37" s="676"/>
      <c r="T37" s="40"/>
      <c r="U37" s="677"/>
      <c r="V37" s="677"/>
      <c r="W37" s="677"/>
      <c r="X37" s="677"/>
      <c r="Y37" s="677"/>
      <c r="Z37" s="677"/>
      <c r="AA37" s="677"/>
      <c r="AB37" s="677"/>
      <c r="AC37" s="677"/>
      <c r="AD37" s="677"/>
      <c r="AE37" s="677"/>
    </row>
    <row r="38" spans="2:31" ht="30.75" hidden="1" customHeight="1" thickBot="1" x14ac:dyDescent="0.5">
      <c r="B38" s="1079" t="s">
        <v>2402</v>
      </c>
      <c r="C38" s="1080"/>
      <c r="D38" s="1081"/>
      <c r="E38" s="1079" t="s">
        <v>2399</v>
      </c>
      <c r="F38" s="1080"/>
      <c r="G38" s="1081"/>
      <c r="H38" s="1079" t="s">
        <v>2400</v>
      </c>
      <c r="I38" s="1080"/>
      <c r="J38" s="1081"/>
      <c r="K38" s="1079" t="s">
        <v>2401</v>
      </c>
      <c r="L38" s="1080"/>
      <c r="M38" s="1080"/>
      <c r="N38" s="1080"/>
      <c r="O38" s="1080"/>
      <c r="P38" s="1081"/>
    </row>
    <row r="39" spans="2:31" ht="50.25" hidden="1" customHeight="1" thickBot="1" x14ac:dyDescent="0.5">
      <c r="B39" s="1082" t="s">
        <v>2407</v>
      </c>
      <c r="C39" s="1074"/>
      <c r="D39" s="1075"/>
      <c r="E39" s="1082" t="s">
        <v>2403</v>
      </c>
      <c r="F39" s="1074"/>
      <c r="G39" s="1075"/>
      <c r="H39" s="1073" t="s">
        <v>2404</v>
      </c>
      <c r="I39" s="1074"/>
      <c r="J39" s="1075"/>
      <c r="K39" s="1076" t="s">
        <v>2405</v>
      </c>
      <c r="L39" s="1077"/>
      <c r="M39" s="1077"/>
      <c r="N39" s="1077"/>
      <c r="O39" s="1077"/>
      <c r="P39" s="1078"/>
    </row>
    <row r="40" spans="2:31" ht="50.25" hidden="1" customHeight="1" thickBot="1" x14ac:dyDescent="0.5">
      <c r="B40" s="1082" t="s">
        <v>2406</v>
      </c>
      <c r="C40" s="1074"/>
      <c r="D40" s="1075"/>
      <c r="E40" s="1082" t="s">
        <v>2408</v>
      </c>
      <c r="F40" s="1074"/>
      <c r="G40" s="1075"/>
      <c r="H40" s="1073" t="s">
        <v>2419</v>
      </c>
      <c r="I40" s="1074"/>
      <c r="J40" s="1075"/>
      <c r="K40" s="1076" t="s">
        <v>2409</v>
      </c>
      <c r="L40" s="1077"/>
      <c r="M40" s="1077"/>
      <c r="N40" s="1077"/>
      <c r="O40" s="1077"/>
      <c r="P40" s="1078"/>
    </row>
    <row r="41" spans="2:31" ht="101.25" hidden="1" customHeight="1" thickBot="1" x14ac:dyDescent="0.5">
      <c r="B41" s="1082" t="s">
        <v>2410</v>
      </c>
      <c r="C41" s="1074"/>
      <c r="D41" s="1075"/>
      <c r="E41" s="1082" t="s">
        <v>2411</v>
      </c>
      <c r="F41" s="1074"/>
      <c r="G41" s="1075"/>
      <c r="H41" s="1082" t="s">
        <v>2412</v>
      </c>
      <c r="I41" s="1083"/>
      <c r="J41" s="1084"/>
      <c r="K41" s="1076" t="s">
        <v>2413</v>
      </c>
      <c r="L41" s="1077"/>
      <c r="M41" s="1077"/>
      <c r="N41" s="1077"/>
      <c r="O41" s="1077"/>
      <c r="P41" s="1078"/>
    </row>
    <row r="42" spans="2:31" ht="101.25" hidden="1" customHeight="1" thickBot="1" x14ac:dyDescent="0.5">
      <c r="B42" s="1082" t="s">
        <v>2414</v>
      </c>
      <c r="C42" s="1074"/>
      <c r="D42" s="1075"/>
      <c r="E42" s="1082" t="s">
        <v>2415</v>
      </c>
      <c r="F42" s="1074"/>
      <c r="G42" s="1075"/>
      <c r="H42" s="1082" t="s">
        <v>1322</v>
      </c>
      <c r="I42" s="1083"/>
      <c r="J42" s="1084"/>
      <c r="K42" s="1076" t="s">
        <v>2444</v>
      </c>
      <c r="L42" s="1077"/>
      <c r="M42" s="1077"/>
      <c r="N42" s="1077"/>
      <c r="O42" s="1077"/>
      <c r="P42" s="1078"/>
    </row>
    <row r="43" spans="2:31" ht="101.25" hidden="1" customHeight="1" thickBot="1" x14ac:dyDescent="0.5">
      <c r="B43" s="1082" t="s">
        <v>2416</v>
      </c>
      <c r="C43" s="1074"/>
      <c r="D43" s="1075"/>
      <c r="E43" s="1082" t="s">
        <v>2417</v>
      </c>
      <c r="F43" s="1074"/>
      <c r="G43" s="1075"/>
      <c r="H43" s="1082" t="s">
        <v>2418</v>
      </c>
      <c r="I43" s="1083"/>
      <c r="J43" s="1084"/>
      <c r="K43" s="1085" t="s">
        <v>2420</v>
      </c>
      <c r="L43" s="1077"/>
      <c r="M43" s="1077"/>
      <c r="N43" s="1077"/>
      <c r="O43" s="1077"/>
      <c r="P43" s="1078"/>
    </row>
    <row r="44" spans="2:31" ht="101.25" hidden="1" customHeight="1" thickBot="1" x14ac:dyDescent="0.5">
      <c r="B44" s="1082" t="s">
        <v>2423</v>
      </c>
      <c r="C44" s="1074"/>
      <c r="D44" s="1075"/>
      <c r="E44" s="1082" t="s">
        <v>2422</v>
      </c>
      <c r="F44" s="1074"/>
      <c r="G44" s="1075"/>
      <c r="H44" s="1082" t="s">
        <v>2421</v>
      </c>
      <c r="I44" s="1083"/>
      <c r="J44" s="1084"/>
      <c r="K44" s="1085" t="s">
        <v>2424</v>
      </c>
      <c r="L44" s="1077"/>
      <c r="M44" s="1077"/>
      <c r="N44" s="1077"/>
      <c r="O44" s="1077"/>
      <c r="P44" s="1078"/>
    </row>
    <row r="45" spans="2:31" ht="101.25" hidden="1" customHeight="1" thickBot="1" x14ac:dyDescent="0.5">
      <c r="B45" s="1082" t="s">
        <v>2425</v>
      </c>
      <c r="C45" s="1074"/>
      <c r="D45" s="1075"/>
      <c r="E45" s="1082" t="s">
        <v>2426</v>
      </c>
      <c r="F45" s="1074"/>
      <c r="G45" s="1075"/>
      <c r="H45" s="1082" t="s">
        <v>1254</v>
      </c>
      <c r="I45" s="1083"/>
      <c r="J45" s="1084"/>
      <c r="K45" s="1085" t="s">
        <v>2427</v>
      </c>
      <c r="L45" s="1077"/>
      <c r="M45" s="1077"/>
      <c r="N45" s="1077"/>
      <c r="O45" s="1077"/>
      <c r="P45" s="1078"/>
    </row>
    <row r="46" spans="2:31" ht="24.75" hidden="1" customHeight="1" thickBot="1" x14ac:dyDescent="0.5">
      <c r="B46" s="1086" t="s">
        <v>2429</v>
      </c>
      <c r="C46" s="1087"/>
      <c r="D46" s="1087"/>
      <c r="E46" s="1087"/>
      <c r="F46" s="1087"/>
      <c r="G46" s="1087"/>
      <c r="H46" s="1087"/>
      <c r="I46" s="1087"/>
      <c r="J46" s="1087"/>
      <c r="K46" s="1087"/>
      <c r="L46" s="1087"/>
      <c r="M46" s="1087"/>
      <c r="N46" s="1087"/>
      <c r="O46" s="1087"/>
      <c r="P46" s="1088"/>
    </row>
    <row r="47" spans="2:31" ht="23.25" hidden="1" customHeight="1" thickBot="1" x14ac:dyDescent="0.5">
      <c r="B47" s="1079" t="s">
        <v>2402</v>
      </c>
      <c r="C47" s="1080"/>
      <c r="D47" s="1081"/>
      <c r="E47" s="1079" t="s">
        <v>2399</v>
      </c>
      <c r="F47" s="1080"/>
      <c r="G47" s="1081"/>
      <c r="H47" s="1079" t="s">
        <v>2431</v>
      </c>
      <c r="I47" s="1080"/>
      <c r="J47" s="1081"/>
      <c r="K47" s="1079" t="s">
        <v>2432</v>
      </c>
      <c r="L47" s="1080"/>
      <c r="M47" s="1080"/>
      <c r="N47" s="1080"/>
      <c r="O47" s="1080"/>
      <c r="P47" s="1081"/>
    </row>
    <row r="48" spans="2:31" ht="45.75" hidden="1" customHeight="1" thickBot="1" x14ac:dyDescent="0.5">
      <c r="B48" s="1082" t="s">
        <v>130</v>
      </c>
      <c r="C48" s="1074"/>
      <c r="D48" s="1075"/>
      <c r="E48" s="1076" t="s">
        <v>2438</v>
      </c>
      <c r="F48" s="1077"/>
      <c r="G48" s="1078"/>
      <c r="H48" s="1076" t="s">
        <v>48</v>
      </c>
      <c r="I48" s="1077"/>
      <c r="J48" s="1078"/>
      <c r="K48" s="1076" t="s">
        <v>2430</v>
      </c>
      <c r="L48" s="1077"/>
      <c r="M48" s="1077"/>
      <c r="N48" s="1077"/>
      <c r="O48" s="1077"/>
      <c r="P48" s="1078"/>
    </row>
    <row r="49" spans="2:16" ht="45.75" hidden="1" customHeight="1" thickBot="1" x14ac:dyDescent="0.5">
      <c r="B49" s="1082" t="s">
        <v>2433</v>
      </c>
      <c r="C49" s="1074"/>
      <c r="D49" s="1075"/>
      <c r="E49" s="1076" t="s">
        <v>2439</v>
      </c>
      <c r="F49" s="1077"/>
      <c r="G49" s="1078"/>
      <c r="H49" s="1076" t="s">
        <v>135</v>
      </c>
      <c r="I49" s="1077"/>
      <c r="J49" s="1078"/>
      <c r="K49" s="1076" t="s">
        <v>6</v>
      </c>
      <c r="L49" s="1077"/>
      <c r="M49" s="1077"/>
      <c r="N49" s="1077"/>
      <c r="O49" s="1077"/>
      <c r="P49" s="1078"/>
    </row>
    <row r="50" spans="2:16" ht="45.75" hidden="1" customHeight="1" thickBot="1" x14ac:dyDescent="0.5">
      <c r="B50" s="1082" t="s">
        <v>136</v>
      </c>
      <c r="C50" s="1074"/>
      <c r="D50" s="1075"/>
      <c r="E50" s="1076" t="s">
        <v>2440</v>
      </c>
      <c r="F50" s="1077"/>
      <c r="G50" s="1078"/>
      <c r="H50" s="1076" t="s">
        <v>135</v>
      </c>
      <c r="I50" s="1077"/>
      <c r="J50" s="1078"/>
      <c r="K50" s="1076" t="s">
        <v>6</v>
      </c>
      <c r="L50" s="1077"/>
      <c r="M50" s="1077"/>
      <c r="N50" s="1077"/>
      <c r="O50" s="1077"/>
      <c r="P50" s="1078"/>
    </row>
    <row r="51" spans="2:16" ht="45.75" hidden="1" customHeight="1" thickBot="1" x14ac:dyDescent="0.5">
      <c r="B51" s="1082" t="s">
        <v>146</v>
      </c>
      <c r="C51" s="1074"/>
      <c r="D51" s="1075"/>
      <c r="E51" s="1076" t="s">
        <v>2441</v>
      </c>
      <c r="F51" s="1077"/>
      <c r="G51" s="1078"/>
      <c r="H51" s="1076" t="s">
        <v>36</v>
      </c>
      <c r="I51" s="1077"/>
      <c r="J51" s="1078"/>
      <c r="K51" s="1076" t="s">
        <v>2434</v>
      </c>
      <c r="L51" s="1077"/>
      <c r="M51" s="1077"/>
      <c r="N51" s="1077"/>
      <c r="O51" s="1077"/>
      <c r="P51" s="1078"/>
    </row>
    <row r="52" spans="2:16" ht="45.75" hidden="1" customHeight="1" thickBot="1" x14ac:dyDescent="0.5">
      <c r="B52" s="1082" t="s">
        <v>148</v>
      </c>
      <c r="C52" s="1074"/>
      <c r="D52" s="1075"/>
      <c r="E52" s="1076" t="s">
        <v>2442</v>
      </c>
      <c r="F52" s="1077"/>
      <c r="G52" s="1078"/>
      <c r="H52" s="1076" t="s">
        <v>36</v>
      </c>
      <c r="I52" s="1077"/>
      <c r="J52" s="1078"/>
      <c r="K52" s="1089" t="s">
        <v>2435</v>
      </c>
      <c r="L52" s="1090"/>
      <c r="M52" s="1090"/>
      <c r="N52" s="1090"/>
      <c r="O52" s="1090"/>
      <c r="P52" s="1091"/>
    </row>
    <row r="53" spans="2:16" ht="45.75" hidden="1" customHeight="1" thickBot="1" x14ac:dyDescent="0.5">
      <c r="B53" s="1082" t="s">
        <v>151</v>
      </c>
      <c r="C53" s="1074"/>
      <c r="D53" s="1075"/>
      <c r="E53" s="1076" t="s">
        <v>2443</v>
      </c>
      <c r="F53" s="1077"/>
      <c r="G53" s="1078"/>
      <c r="H53" s="1076" t="s">
        <v>2436</v>
      </c>
      <c r="I53" s="1077"/>
      <c r="J53" s="1078"/>
      <c r="K53" s="1089" t="s">
        <v>2437</v>
      </c>
      <c r="L53" s="1090"/>
      <c r="M53" s="1090"/>
      <c r="N53" s="1090"/>
      <c r="O53" s="1090"/>
      <c r="P53" s="1091"/>
    </row>
  </sheetData>
  <sheetProtection algorithmName="SHA-512" hashValue="qd/tetiNBHamgtpDmvKPs8HVQT8lNDN/aKbfaXBnWn82kUQGBU9OOVVUJPIW9E5gBc2tAiarTtQPw1OUOPbA6w==" saltValue="oPChPnNCjsKp83kIm/ww8A==" spinCount="100000" sheet="1" selectLockedCells="1"/>
  <mergeCells count="163">
    <mergeCell ref="B53:D53"/>
    <mergeCell ref="E53:G53"/>
    <mergeCell ref="H53:J53"/>
    <mergeCell ref="K53:P53"/>
    <mergeCell ref="B51:D51"/>
    <mergeCell ref="E51:G51"/>
    <mergeCell ref="H51:J51"/>
    <mergeCell ref="K51:P51"/>
    <mergeCell ref="B52:D52"/>
    <mergeCell ref="E52:G52"/>
    <mergeCell ref="H52:J52"/>
    <mergeCell ref="K52:P52"/>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H40:J40"/>
    <mergeCell ref="K40:P40"/>
    <mergeCell ref="B38:D38"/>
    <mergeCell ref="E38:G38"/>
    <mergeCell ref="H38:J38"/>
    <mergeCell ref="K38:P38"/>
    <mergeCell ref="B39:D39"/>
    <mergeCell ref="E39:G39"/>
    <mergeCell ref="H39:J39"/>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B32:D32"/>
    <mergeCell ref="Q34:S34"/>
    <mergeCell ref="T34:AE34"/>
    <mergeCell ref="E34:P34"/>
    <mergeCell ref="B34:D34"/>
    <mergeCell ref="Q33:S33"/>
    <mergeCell ref="T33:AE33"/>
    <mergeCell ref="B33:D33"/>
    <mergeCell ref="E33:P33"/>
    <mergeCell ref="E32:P32"/>
    <mergeCell ref="AJ18:AN18"/>
    <mergeCell ref="C18:M18"/>
    <mergeCell ref="AF18:AI18"/>
    <mergeCell ref="N17:Q17"/>
    <mergeCell ref="R17:U17"/>
    <mergeCell ref="V17:AE17"/>
    <mergeCell ref="AJ17:AN17"/>
    <mergeCell ref="C17:M17"/>
    <mergeCell ref="AF17:AI1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s>
  <hyperlinks>
    <hyperlink ref="B3:G3" location="Inhaltsverzeichnis!A1" display="zurück zum Inhaltsverzeichnis" xr:uid="{00000000-0004-0000-06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O83"/>
  <sheetViews>
    <sheetView showGridLines="0" zoomScaleNormal="100" zoomScaleSheetLayoutView="50" workbookViewId="0">
      <pane ySplit="3" topLeftCell="A4" activePane="bottomLeft" state="frozen"/>
      <selection pane="bottomLeft" activeCell="B1" sqref="B1"/>
    </sheetView>
  </sheetViews>
  <sheetFormatPr baseColWidth="10" defaultColWidth="11.3984375" defaultRowHeight="14.25" x14ac:dyDescent="0.45"/>
  <cols>
    <col min="1" max="1" width="3.3984375" customWidth="1"/>
    <col min="2" max="2" width="5.3984375" customWidth="1"/>
    <col min="3" max="3" width="7.265625" customWidth="1"/>
    <col min="4" max="4" width="6.59765625" customWidth="1"/>
    <col min="5" max="5" width="7.3984375" customWidth="1"/>
    <col min="6" max="6" width="6" customWidth="1"/>
    <col min="7" max="7" width="5.3984375" customWidth="1"/>
    <col min="8" max="8" width="5.1328125" customWidth="1"/>
    <col min="9" max="9" width="9.265625" customWidth="1"/>
    <col min="10" max="10" width="8.86328125" customWidth="1"/>
    <col min="11" max="11" width="8.59765625" customWidth="1"/>
    <col min="12" max="12" width="10.3984375" customWidth="1"/>
    <col min="13" max="13" width="5.265625" customWidth="1"/>
    <col min="14" max="14" width="13.1328125" customWidth="1"/>
    <col min="15" max="15" width="12.59765625" customWidth="1"/>
    <col min="16" max="16" width="13.265625" customWidth="1"/>
    <col min="17" max="17" width="18.265625" customWidth="1"/>
    <col min="18" max="18" width="14.265625" customWidth="1"/>
    <col min="20" max="20" width="16.265625" customWidth="1"/>
    <col min="21" max="21" width="11.3984375" customWidth="1"/>
    <col min="22" max="22" width="14.265625" customWidth="1"/>
    <col min="23" max="23" width="12.59765625" customWidth="1"/>
    <col min="24" max="24" width="9.73046875" customWidth="1"/>
    <col min="25" max="25" width="27.265625" customWidth="1"/>
  </cols>
  <sheetData>
    <row r="1" spans="1:25" s="27" customFormat="1" ht="8.25" customHeight="1" x14ac:dyDescent="0.35">
      <c r="A1" s="60"/>
    </row>
    <row r="2" spans="1:25" s="47" customFormat="1" ht="47.25" customHeight="1" x14ac:dyDescent="0.45">
      <c r="B2" s="758" t="s">
        <v>1582</v>
      </c>
      <c r="C2" s="758"/>
      <c r="D2" s="758"/>
      <c r="E2" s="758"/>
      <c r="F2" s="758"/>
      <c r="G2" s="758"/>
      <c r="H2" s="758"/>
      <c r="I2" s="758"/>
      <c r="J2" s="758"/>
      <c r="K2" s="758"/>
      <c r="L2" s="758"/>
      <c r="M2" s="758"/>
      <c r="N2" s="758"/>
      <c r="O2" s="758"/>
      <c r="P2" s="758"/>
      <c r="Q2" s="758"/>
      <c r="R2" s="758"/>
    </row>
    <row r="3" spans="1:25" s="3" customFormat="1" ht="20.100000000000001" customHeight="1" x14ac:dyDescent="0.3">
      <c r="A3" s="4"/>
      <c r="B3" s="1142" t="s">
        <v>1522</v>
      </c>
      <c r="C3" s="1142"/>
      <c r="D3" s="1142"/>
      <c r="E3" s="1142"/>
      <c r="F3" s="1142"/>
      <c r="G3" s="1142"/>
      <c r="H3" s="38"/>
      <c r="I3" s="38"/>
      <c r="J3" s="38"/>
      <c r="K3" s="580"/>
      <c r="L3" s="580"/>
      <c r="M3" s="580"/>
    </row>
    <row r="4" spans="1:25" x14ac:dyDescent="0.45">
      <c r="B4" s="1139" t="s">
        <v>1583</v>
      </c>
      <c r="C4" s="1140"/>
      <c r="D4" s="1140"/>
      <c r="E4" s="1140"/>
      <c r="F4" s="1140"/>
      <c r="G4" s="1140"/>
      <c r="H4" s="1140"/>
      <c r="I4" s="1140"/>
      <c r="J4" s="1140"/>
      <c r="K4" s="1140"/>
      <c r="L4" s="1141"/>
      <c r="M4" s="31"/>
      <c r="N4" s="1139" t="s">
        <v>1584</v>
      </c>
      <c r="O4" s="1140"/>
      <c r="P4" s="1140"/>
      <c r="Q4" s="1140"/>
      <c r="R4" s="1140"/>
      <c r="S4" s="1140"/>
      <c r="T4" s="1140"/>
      <c r="U4" s="1140"/>
      <c r="V4" s="1140"/>
      <c r="W4" s="1140"/>
      <c r="X4" s="1140"/>
      <c r="Y4" s="1141"/>
    </row>
    <row r="5" spans="1:25" ht="14.65" thickBot="1" x14ac:dyDescent="0.5">
      <c r="B5" s="31"/>
      <c r="C5" s="31"/>
      <c r="D5" s="31"/>
      <c r="E5" s="31"/>
      <c r="F5" s="31"/>
      <c r="G5" s="31"/>
      <c r="H5" s="31"/>
      <c r="I5" s="31"/>
      <c r="J5" s="31"/>
      <c r="K5" s="31"/>
      <c r="L5" s="31"/>
      <c r="M5" s="31"/>
      <c r="N5" s="31"/>
    </row>
    <row r="6" spans="1:25" ht="30" customHeight="1" thickBot="1" x14ac:dyDescent="0.5">
      <c r="B6" s="1130" t="s">
        <v>1586</v>
      </c>
      <c r="C6" s="1131"/>
      <c r="D6" s="1131"/>
      <c r="E6" s="1131"/>
      <c r="F6" s="1131"/>
      <c r="G6" s="1131"/>
      <c r="H6" s="1131"/>
      <c r="I6" s="1131"/>
      <c r="J6" s="1131"/>
      <c r="K6" s="1131"/>
      <c r="L6" s="1132"/>
      <c r="M6" s="31"/>
      <c r="N6" s="1135" t="s">
        <v>1594</v>
      </c>
      <c r="O6" s="1136"/>
      <c r="P6" s="1136"/>
      <c r="Q6" s="1136"/>
      <c r="R6" s="1136"/>
      <c r="S6" s="1136"/>
      <c r="T6" s="1137"/>
      <c r="U6" s="54"/>
      <c r="V6" s="54"/>
      <c r="W6" s="54"/>
      <c r="X6" s="54"/>
      <c r="Y6" s="54"/>
    </row>
    <row r="7" spans="1:25" ht="6.75" customHeight="1" thickBot="1" x14ac:dyDescent="0.5">
      <c r="B7" s="392"/>
      <c r="C7" s="393"/>
      <c r="D7" s="393"/>
      <c r="E7" s="393"/>
      <c r="F7" s="393"/>
      <c r="G7" s="393"/>
      <c r="H7" s="393"/>
      <c r="I7" s="393"/>
      <c r="J7" s="393"/>
      <c r="K7" s="393"/>
      <c r="L7" s="394"/>
      <c r="M7" s="31"/>
      <c r="N7" s="304"/>
      <c r="O7" s="304"/>
      <c r="P7" s="304"/>
      <c r="Q7" s="304"/>
      <c r="R7" s="304"/>
      <c r="S7" s="304"/>
      <c r="T7" s="304"/>
      <c r="U7" s="54"/>
      <c r="V7" s="54"/>
      <c r="W7" s="54"/>
      <c r="X7" s="54"/>
      <c r="Y7" s="54"/>
    </row>
    <row r="8" spans="1:25" ht="42.75" customHeight="1" thickBot="1" x14ac:dyDescent="0.5">
      <c r="B8" s="1133" t="s">
        <v>1585</v>
      </c>
      <c r="C8" s="1114"/>
      <c r="D8" s="1114"/>
      <c r="E8" s="1114"/>
      <c r="F8" s="1114"/>
      <c r="G8" s="1114"/>
      <c r="H8" s="1114"/>
      <c r="I8" s="1114"/>
      <c r="J8" s="1114"/>
      <c r="K8" s="1114"/>
      <c r="L8" s="1134"/>
      <c r="M8" s="31"/>
      <c r="N8" s="1135" t="s">
        <v>1612</v>
      </c>
      <c r="O8" s="1136"/>
      <c r="P8" s="1136"/>
      <c r="Q8" s="1136"/>
      <c r="R8" s="1136"/>
      <c r="S8" s="1136"/>
      <c r="T8" s="1137"/>
      <c r="U8" s="31"/>
      <c r="V8" s="31"/>
      <c r="W8" s="31"/>
      <c r="X8" s="31"/>
      <c r="Y8" s="31"/>
    </row>
    <row r="9" spans="1:25" ht="29.25" customHeight="1" thickBot="1" x14ac:dyDescent="0.5">
      <c r="B9" s="364"/>
      <c r="C9" s="1113" t="s">
        <v>1587</v>
      </c>
      <c r="D9" s="1113"/>
      <c r="E9" s="1113"/>
      <c r="F9" s="54"/>
      <c r="G9" s="54"/>
      <c r="H9" s="54"/>
      <c r="I9" s="54"/>
      <c r="J9" s="27"/>
      <c r="K9" s="27"/>
      <c r="L9" s="365"/>
      <c r="M9" s="31"/>
      <c r="N9" s="31"/>
      <c r="O9" s="31"/>
      <c r="P9" s="31"/>
      <c r="Q9" s="31"/>
      <c r="R9" s="31"/>
      <c r="S9" s="31"/>
      <c r="T9" s="31"/>
      <c r="U9" s="31"/>
      <c r="V9" s="31"/>
      <c r="W9" s="31"/>
      <c r="X9" s="31"/>
      <c r="Y9" s="31"/>
    </row>
    <row r="10" spans="1:25" ht="53.25" customHeight="1" thickBot="1" x14ac:dyDescent="0.5">
      <c r="B10" s="362"/>
      <c r="C10" s="369"/>
      <c r="D10" s="584" t="s">
        <v>1588</v>
      </c>
      <c r="E10" s="1118" t="s">
        <v>1273</v>
      </c>
      <c r="F10" s="1119"/>
      <c r="G10" s="584" t="s">
        <v>1589</v>
      </c>
      <c r="H10" s="1118" t="s">
        <v>1274</v>
      </c>
      <c r="I10" s="1119"/>
      <c r="J10" s="31"/>
      <c r="K10" s="31"/>
      <c r="L10" s="363"/>
      <c r="M10" s="31"/>
      <c r="N10" s="1135" t="s">
        <v>2133</v>
      </c>
      <c r="O10" s="1136"/>
      <c r="P10" s="1136"/>
      <c r="Q10" s="1136"/>
      <c r="R10" s="1136"/>
      <c r="S10" s="1136"/>
      <c r="T10" s="1137"/>
      <c r="U10" s="27"/>
      <c r="V10" s="27"/>
      <c r="W10" s="27"/>
      <c r="X10" s="27"/>
      <c r="Y10" s="27"/>
    </row>
    <row r="11" spans="1:25" ht="4.5" customHeight="1" x14ac:dyDescent="0.45">
      <c r="B11" s="362"/>
      <c r="C11" s="369"/>
      <c r="D11" s="303"/>
      <c r="E11" s="371"/>
      <c r="F11" s="371"/>
      <c r="G11" s="303"/>
      <c r="H11" s="371"/>
      <c r="I11" s="371"/>
      <c r="J11" s="31"/>
      <c r="K11" s="31"/>
      <c r="L11" s="363"/>
      <c r="M11" s="31"/>
      <c r="N11" s="383"/>
      <c r="O11" s="383"/>
      <c r="P11" s="27"/>
      <c r="Q11" s="27"/>
      <c r="R11" s="27"/>
      <c r="S11" s="27"/>
      <c r="T11" s="27"/>
      <c r="U11" s="27"/>
      <c r="V11" s="27"/>
      <c r="W11" s="27"/>
      <c r="X11" s="27"/>
      <c r="Y11" s="27"/>
    </row>
    <row r="12" spans="1:25" ht="29.45" customHeight="1" thickBot="1" x14ac:dyDescent="0.5">
      <c r="B12" s="364"/>
      <c r="C12" s="1143" t="s">
        <v>1593</v>
      </c>
      <c r="D12" s="1143"/>
      <c r="E12" s="1143"/>
      <c r="F12" s="1143"/>
      <c r="G12" s="27"/>
      <c r="H12" s="27"/>
      <c r="I12" s="27"/>
      <c r="J12" s="27"/>
      <c r="K12" s="27"/>
      <c r="L12" s="365"/>
      <c r="M12" s="31"/>
      <c r="N12" s="27"/>
      <c r="O12" s="379"/>
      <c r="P12" s="379"/>
      <c r="Q12" s="379"/>
      <c r="R12" s="379"/>
      <c r="S12" s="379"/>
      <c r="T12" s="379"/>
      <c r="U12" s="379"/>
      <c r="V12" s="379"/>
      <c r="W12" s="379"/>
      <c r="X12" s="379"/>
      <c r="Y12" s="379"/>
    </row>
    <row r="13" spans="1:25" ht="34.5" customHeight="1" thickBot="1" x14ac:dyDescent="0.5">
      <c r="B13" s="362"/>
      <c r="C13" s="369"/>
      <c r="D13" s="584" t="s">
        <v>1588</v>
      </c>
      <c r="E13" s="1118" t="s">
        <v>1275</v>
      </c>
      <c r="F13" s="1119"/>
      <c r="G13" s="584" t="s">
        <v>1589</v>
      </c>
      <c r="H13" s="1118" t="s">
        <v>1276</v>
      </c>
      <c r="I13" s="1119"/>
      <c r="J13" s="31"/>
      <c r="K13" s="31"/>
      <c r="L13" s="363"/>
      <c r="M13" s="31"/>
      <c r="N13" s="1135" t="s">
        <v>3077</v>
      </c>
      <c r="O13" s="1136"/>
      <c r="P13" s="1136"/>
      <c r="Q13" s="1137"/>
      <c r="R13" s="379"/>
      <c r="S13" s="379"/>
      <c r="T13" s="379"/>
      <c r="U13" s="379"/>
      <c r="V13" s="379"/>
      <c r="W13" s="379"/>
      <c r="X13" s="379"/>
      <c r="Y13" s="379"/>
    </row>
    <row r="14" spans="1:25" ht="7.5" customHeight="1" thickBot="1" x14ac:dyDescent="0.5">
      <c r="B14" s="364"/>
      <c r="C14" s="27"/>
      <c r="D14" s="27"/>
      <c r="E14" s="27"/>
      <c r="F14" s="27"/>
      <c r="G14" s="27"/>
      <c r="H14" s="27"/>
      <c r="I14" s="27"/>
      <c r="J14" s="27"/>
      <c r="K14" s="27"/>
      <c r="L14" s="365"/>
      <c r="M14" s="31"/>
      <c r="N14" s="27"/>
      <c r="O14" s="27"/>
      <c r="P14" s="27"/>
      <c r="Q14" s="27"/>
      <c r="R14" s="27"/>
      <c r="S14" s="27"/>
      <c r="T14" s="27"/>
      <c r="U14" s="27"/>
      <c r="V14" s="27"/>
      <c r="W14" s="27"/>
      <c r="X14" s="27"/>
      <c r="Y14" s="27"/>
    </row>
    <row r="15" spans="1:25" ht="28.5" customHeight="1" thickBot="1" x14ac:dyDescent="0.5">
      <c r="B15" s="364"/>
      <c r="C15" s="1113" t="s">
        <v>1592</v>
      </c>
      <c r="D15" s="1115"/>
      <c r="E15" s="395" t="s">
        <v>1298</v>
      </c>
      <c r="F15" s="1106" t="s">
        <v>2134</v>
      </c>
      <c r="G15" s="1107"/>
      <c r="H15" s="395" t="s">
        <v>1298</v>
      </c>
      <c r="I15" s="324" t="s">
        <v>1590</v>
      </c>
      <c r="J15" s="27"/>
      <c r="K15" s="27"/>
      <c r="L15" s="365"/>
      <c r="M15" s="31"/>
      <c r="N15" s="389" t="s">
        <v>1613</v>
      </c>
      <c r="O15" s="1102" t="s">
        <v>3076</v>
      </c>
      <c r="P15" s="1102"/>
      <c r="Q15" s="1092"/>
      <c r="R15" s="587" t="s">
        <v>1614</v>
      </c>
      <c r="S15" s="1138" t="s">
        <v>3078</v>
      </c>
      <c r="T15" s="1102"/>
      <c r="U15" s="1122"/>
      <c r="V15" s="379"/>
      <c r="W15" s="379"/>
      <c r="X15" s="379"/>
      <c r="Y15" s="379"/>
    </row>
    <row r="16" spans="1:25" ht="10.5" customHeight="1" thickBot="1" x14ac:dyDescent="0.5">
      <c r="B16" s="518"/>
      <c r="C16" s="369"/>
      <c r="D16" s="303"/>
      <c r="E16" s="370"/>
      <c r="F16" s="303"/>
      <c r="G16" s="370"/>
      <c r="H16" s="369"/>
      <c r="I16" s="369"/>
      <c r="J16" s="31"/>
      <c r="K16" s="31"/>
      <c r="L16" s="363"/>
      <c r="M16" s="31"/>
      <c r="N16" s="31"/>
      <c r="O16" s="31"/>
      <c r="P16" s="31"/>
      <c r="Q16" s="31"/>
      <c r="R16" s="31"/>
      <c r="S16" s="31"/>
      <c r="T16" s="31"/>
      <c r="U16" s="31"/>
      <c r="V16" s="31"/>
      <c r="W16" s="31"/>
      <c r="X16" s="31"/>
      <c r="Y16" s="31"/>
    </row>
    <row r="17" spans="2:41" ht="42" customHeight="1" thickBot="1" x14ac:dyDescent="0.5">
      <c r="B17" s="364"/>
      <c r="C17" s="1113" t="s">
        <v>2135</v>
      </c>
      <c r="D17" s="1114"/>
      <c r="E17" s="1116"/>
      <c r="F17" s="395" t="s">
        <v>1298</v>
      </c>
      <c r="G17" s="391" t="s">
        <v>1597</v>
      </c>
      <c r="I17" s="395" t="s">
        <v>1298</v>
      </c>
      <c r="J17" s="324" t="s">
        <v>1598</v>
      </c>
      <c r="K17" s="54"/>
      <c r="L17" s="376"/>
      <c r="M17" s="31"/>
      <c r="N17" s="389" t="s">
        <v>1615</v>
      </c>
      <c r="O17" s="1102" t="s">
        <v>3082</v>
      </c>
      <c r="P17" s="1102"/>
      <c r="Q17" s="1092"/>
      <c r="R17" s="389" t="s">
        <v>1616</v>
      </c>
      <c r="S17" s="1102" t="s">
        <v>3079</v>
      </c>
      <c r="T17" s="1102"/>
      <c r="U17" s="1122"/>
      <c r="V17" s="378"/>
      <c r="W17" s="378"/>
      <c r="X17" s="378"/>
      <c r="Y17" s="69"/>
    </row>
    <row r="18" spans="2:41" ht="9.75" customHeight="1" thickBot="1" x14ac:dyDescent="0.5">
      <c r="B18" s="364"/>
      <c r="C18" s="54"/>
      <c r="D18" s="54"/>
      <c r="E18" s="54"/>
      <c r="F18" s="54"/>
      <c r="G18" s="54"/>
      <c r="H18" s="54"/>
      <c r="I18" s="54"/>
      <c r="J18" s="27"/>
      <c r="K18" s="27"/>
      <c r="L18" s="365"/>
      <c r="M18" s="31"/>
      <c r="N18" s="1126"/>
      <c r="O18" s="1126"/>
      <c r="P18" s="1126"/>
      <c r="Q18" s="1126"/>
      <c r="R18" s="1126"/>
      <c r="S18" s="1126"/>
      <c r="T18" s="1126"/>
      <c r="U18" s="1126"/>
      <c r="V18" s="1126"/>
      <c r="W18" s="1126"/>
      <c r="X18" s="1126"/>
      <c r="Y18" s="1126"/>
    </row>
    <row r="19" spans="2:41" ht="26.25" customHeight="1" thickBot="1" x14ac:dyDescent="0.5">
      <c r="B19" s="364"/>
      <c r="C19" s="1113" t="s">
        <v>1599</v>
      </c>
      <c r="D19" s="1113"/>
      <c r="E19" s="1115"/>
      <c r="F19" s="395" t="s">
        <v>1298</v>
      </c>
      <c r="G19" s="1106" t="s">
        <v>1596</v>
      </c>
      <c r="H19" s="1107"/>
      <c r="I19" s="395" t="s">
        <v>1298</v>
      </c>
      <c r="J19" s="1108" t="s">
        <v>2136</v>
      </c>
      <c r="K19" s="1109"/>
      <c r="L19" s="1110"/>
      <c r="M19" s="31"/>
      <c r="N19" s="389" t="s">
        <v>1617</v>
      </c>
      <c r="O19" s="1102" t="s">
        <v>3081</v>
      </c>
      <c r="P19" s="1102"/>
      <c r="Q19" s="1092"/>
      <c r="R19" s="381" t="s">
        <v>2137</v>
      </c>
      <c r="S19" s="1102" t="s">
        <v>3080</v>
      </c>
      <c r="T19" s="1102"/>
      <c r="U19" s="1122"/>
      <c r="V19" s="374"/>
      <c r="W19" s="374"/>
      <c r="X19" s="374"/>
      <c r="Y19" s="38"/>
    </row>
    <row r="20" spans="2:41" ht="7.5" customHeight="1" x14ac:dyDescent="0.45">
      <c r="B20" s="364"/>
      <c r="C20" s="54"/>
      <c r="D20" s="54"/>
      <c r="E20" s="54"/>
      <c r="F20" s="54"/>
      <c r="G20" s="54"/>
      <c r="H20" s="54"/>
      <c r="I20" s="54"/>
      <c r="J20" s="27"/>
      <c r="K20" s="27"/>
      <c r="L20" s="365"/>
      <c r="M20" s="31"/>
      <c r="N20" s="27"/>
      <c r="O20" s="27"/>
      <c r="P20" s="27"/>
      <c r="Q20" s="27"/>
      <c r="R20" s="27"/>
      <c r="S20" s="27"/>
      <c r="T20" s="27"/>
      <c r="U20" s="27"/>
      <c r="V20" s="27"/>
      <c r="W20" s="27"/>
      <c r="X20" s="27"/>
      <c r="Y20" s="27"/>
    </row>
    <row r="21" spans="2:41" ht="26.25" customHeight="1" thickBot="1" x14ac:dyDescent="0.5">
      <c r="B21" s="364"/>
      <c r="C21" s="1113" t="s">
        <v>2138</v>
      </c>
      <c r="D21" s="1114"/>
      <c r="E21" s="1114"/>
      <c r="F21" s="54"/>
      <c r="G21" s="54"/>
      <c r="H21" s="54"/>
      <c r="I21" s="54"/>
      <c r="J21" s="27"/>
      <c r="K21" s="27"/>
      <c r="L21" s="365"/>
      <c r="M21" s="31"/>
      <c r="N21" s="27"/>
      <c r="O21" s="27"/>
      <c r="P21" s="27"/>
      <c r="Q21" s="27"/>
      <c r="R21" s="27"/>
      <c r="S21" s="27"/>
      <c r="T21" s="27"/>
      <c r="U21" s="27"/>
      <c r="V21" s="27"/>
      <c r="W21" s="27"/>
      <c r="X21" s="27"/>
      <c r="Y21" s="27"/>
    </row>
    <row r="22" spans="2:41" ht="64.5" customHeight="1" thickBot="1" x14ac:dyDescent="0.5">
      <c r="B22" s="364"/>
      <c r="C22" s="503"/>
      <c r="D22" s="303" t="s">
        <v>1370</v>
      </c>
      <c r="E22" s="504"/>
      <c r="F22" s="370" t="s">
        <v>1297</v>
      </c>
      <c r="G22" s="385"/>
      <c r="H22" s="370" t="s">
        <v>1371</v>
      </c>
      <c r="I22" s="504"/>
      <c r="J22" s="370" t="s">
        <v>251</v>
      </c>
      <c r="K22" s="27"/>
      <c r="L22" s="365"/>
      <c r="M22" s="27"/>
      <c r="N22" s="380" t="s">
        <v>1370</v>
      </c>
      <c r="O22" s="381" t="s">
        <v>1618</v>
      </c>
      <c r="P22" s="1097" t="s">
        <v>3063</v>
      </c>
      <c r="Q22" s="1099"/>
      <c r="R22" s="381" t="s">
        <v>1619</v>
      </c>
      <c r="S22" s="1097" t="s">
        <v>3064</v>
      </c>
      <c r="T22" s="1098"/>
      <c r="U22" s="380" t="s">
        <v>1297</v>
      </c>
      <c r="V22" s="381" t="s">
        <v>1618</v>
      </c>
      <c r="W22" s="1097" t="s">
        <v>3067</v>
      </c>
      <c r="X22" s="1099"/>
      <c r="Y22" s="381" t="s">
        <v>1619</v>
      </c>
      <c r="Z22" s="1097" t="s">
        <v>3068</v>
      </c>
      <c r="AA22" s="1098"/>
      <c r="AB22" s="380" t="s">
        <v>1371</v>
      </c>
      <c r="AC22" s="381" t="s">
        <v>1618</v>
      </c>
      <c r="AD22" s="1097" t="s">
        <v>3071</v>
      </c>
      <c r="AE22" s="1099"/>
      <c r="AF22" s="381" t="s">
        <v>1619</v>
      </c>
      <c r="AG22" s="1097" t="s">
        <v>3072</v>
      </c>
      <c r="AH22" s="1098"/>
      <c r="AI22" s="380" t="s">
        <v>251</v>
      </c>
      <c r="AJ22" s="381" t="s">
        <v>1618</v>
      </c>
      <c r="AK22" s="1092" t="s">
        <v>3074</v>
      </c>
      <c r="AL22" s="1100"/>
      <c r="AM22" s="381" t="s">
        <v>1619</v>
      </c>
      <c r="AN22" s="1092" t="s">
        <v>3075</v>
      </c>
      <c r="AO22" s="1093"/>
    </row>
    <row r="23" spans="2:41" ht="50.25" customHeight="1" thickBot="1" x14ac:dyDescent="0.5">
      <c r="B23" s="364"/>
      <c r="C23" s="503"/>
      <c r="D23" s="303" t="s">
        <v>252</v>
      </c>
      <c r="E23" s="504"/>
      <c r="F23" s="370" t="s">
        <v>253</v>
      </c>
      <c r="G23" s="385"/>
      <c r="H23" s="370" t="s">
        <v>254</v>
      </c>
      <c r="I23" s="505"/>
      <c r="J23" s="370"/>
      <c r="K23" s="27"/>
      <c r="L23" s="365"/>
      <c r="M23" s="27"/>
      <c r="N23" s="380" t="s">
        <v>252</v>
      </c>
      <c r="O23" s="381" t="s">
        <v>1618</v>
      </c>
      <c r="P23" s="1097" t="s">
        <v>3062</v>
      </c>
      <c r="Q23" s="1099"/>
      <c r="R23" s="381" t="s">
        <v>1619</v>
      </c>
      <c r="S23" s="1097" t="s">
        <v>3065</v>
      </c>
      <c r="T23" s="1098"/>
      <c r="U23" s="380" t="s">
        <v>253</v>
      </c>
      <c r="V23" s="381" t="s">
        <v>1618</v>
      </c>
      <c r="W23" s="1097" t="s">
        <v>3066</v>
      </c>
      <c r="X23" s="1099"/>
      <c r="Y23" s="381" t="s">
        <v>1619</v>
      </c>
      <c r="Z23" s="1097" t="s">
        <v>3069</v>
      </c>
      <c r="AA23" s="1098"/>
      <c r="AB23" s="380" t="s">
        <v>254</v>
      </c>
      <c r="AC23" s="381" t="s">
        <v>1618</v>
      </c>
      <c r="AD23" s="1097" t="s">
        <v>3070</v>
      </c>
      <c r="AE23" s="1099"/>
      <c r="AF23" s="381" t="s">
        <v>1619</v>
      </c>
      <c r="AG23" s="1097" t="s">
        <v>3073</v>
      </c>
      <c r="AH23" s="1098"/>
    </row>
    <row r="24" spans="2:41" s="485" customFormat="1" ht="6" customHeight="1" x14ac:dyDescent="0.45">
      <c r="B24" s="486"/>
      <c r="C24" s="224"/>
      <c r="D24" s="224"/>
      <c r="E24" s="224"/>
      <c r="F24" s="224"/>
      <c r="G24" s="224"/>
      <c r="H24" s="224"/>
      <c r="I24" s="224"/>
      <c r="J24" s="224"/>
      <c r="K24" s="224"/>
      <c r="L24" s="487"/>
      <c r="M24" s="398"/>
      <c r="N24" s="224"/>
      <c r="O24" s="224"/>
      <c r="P24" s="224"/>
      <c r="Q24" s="224"/>
      <c r="R24" s="224"/>
      <c r="S24" s="224"/>
      <c r="T24" s="224"/>
      <c r="U24" s="224"/>
      <c r="V24" s="224"/>
      <c r="W24" s="224"/>
      <c r="X24" s="224"/>
      <c r="Y24" s="224"/>
    </row>
    <row r="25" spans="2:41" ht="26.25" customHeight="1" thickBot="1" x14ac:dyDescent="0.5">
      <c r="B25" s="364"/>
      <c r="E25" s="27"/>
      <c r="F25" s="27"/>
      <c r="G25" s="27"/>
      <c r="H25" s="27"/>
      <c r="I25" s="27"/>
      <c r="J25" s="27"/>
      <c r="K25" s="27"/>
      <c r="L25" s="365"/>
      <c r="M25" s="31"/>
      <c r="N25" s="27"/>
      <c r="O25" s="27"/>
      <c r="P25" s="27"/>
      <c r="Q25" s="27"/>
      <c r="R25" s="27"/>
      <c r="S25" s="27"/>
      <c r="T25" s="27"/>
      <c r="U25" s="27"/>
      <c r="V25" s="27"/>
      <c r="W25" s="27"/>
      <c r="X25" s="27"/>
      <c r="Y25" s="27"/>
    </row>
    <row r="26" spans="2:41" ht="47.25" customHeight="1" thickBot="1" x14ac:dyDescent="0.5">
      <c r="B26" s="364"/>
      <c r="C26" s="1113" t="s">
        <v>2139</v>
      </c>
      <c r="D26" s="1115"/>
      <c r="E26" s="395" t="s">
        <v>1298</v>
      </c>
      <c r="F26" s="375" t="s">
        <v>1381</v>
      </c>
      <c r="G26" s="395" t="s">
        <v>1298</v>
      </c>
      <c r="H26" s="375" t="s">
        <v>40</v>
      </c>
      <c r="I26" s="395" t="s">
        <v>1298</v>
      </c>
      <c r="J26" s="375" t="s">
        <v>39</v>
      </c>
      <c r="L26" s="365"/>
      <c r="N26" s="380" t="s">
        <v>1383</v>
      </c>
      <c r="O26" s="381" t="s">
        <v>1618</v>
      </c>
      <c r="P26" s="1092" t="s">
        <v>3060</v>
      </c>
      <c r="Q26" s="1100"/>
      <c r="R26" s="381" t="s">
        <v>1619</v>
      </c>
      <c r="S26" s="1092" t="s">
        <v>3059</v>
      </c>
      <c r="T26" s="1101"/>
      <c r="U26" s="1093"/>
      <c r="V26" s="380" t="s">
        <v>1369</v>
      </c>
      <c r="W26" s="381" t="s">
        <v>1618</v>
      </c>
      <c r="X26" s="1102" t="s">
        <v>3056</v>
      </c>
      <c r="Y26" s="1102"/>
      <c r="Z26" s="1092"/>
      <c r="AA26" s="381" t="s">
        <v>1619</v>
      </c>
      <c r="AB26" s="1102" t="s">
        <v>3052</v>
      </c>
      <c r="AC26" s="1102"/>
      <c r="AD26" s="1102"/>
      <c r="AE26" s="1122"/>
      <c r="AF26" s="380" t="s">
        <v>39</v>
      </c>
      <c r="AG26" s="381" t="s">
        <v>1618</v>
      </c>
      <c r="AH26" s="1094" t="s">
        <v>3050</v>
      </c>
      <c r="AI26" s="1094"/>
      <c r="AJ26" s="1095"/>
      <c r="AK26" s="381" t="s">
        <v>1619</v>
      </c>
      <c r="AL26" s="1094" t="s">
        <v>3051</v>
      </c>
      <c r="AM26" s="1094"/>
      <c r="AN26" s="1094"/>
      <c r="AO26" s="1096"/>
    </row>
    <row r="27" spans="2:41" ht="8.25" customHeight="1" thickBot="1" x14ac:dyDescent="0.5">
      <c r="B27" s="364"/>
      <c r="D27" s="27"/>
      <c r="E27" s="27"/>
      <c r="F27" s="383"/>
      <c r="G27" s="27"/>
      <c r="H27" s="383"/>
      <c r="I27" s="27"/>
      <c r="J27" s="383"/>
      <c r="K27" s="27"/>
      <c r="L27" s="365"/>
      <c r="M27" s="31"/>
      <c r="N27" s="27"/>
      <c r="O27" s="27"/>
      <c r="P27" s="27"/>
      <c r="Q27" s="27"/>
      <c r="R27" s="27"/>
      <c r="S27" s="27"/>
      <c r="T27" s="27"/>
      <c r="U27" s="27"/>
      <c r="V27" s="27"/>
      <c r="W27" s="27"/>
      <c r="X27" s="27"/>
      <c r="Y27" s="27"/>
    </row>
    <row r="28" spans="2:41" ht="47.25" customHeight="1" thickBot="1" x14ac:dyDescent="0.5">
      <c r="B28" s="364"/>
      <c r="C28" s="1113" t="s">
        <v>2140</v>
      </c>
      <c r="D28" s="1116"/>
      <c r="E28" s="395" t="s">
        <v>1298</v>
      </c>
      <c r="F28" s="304" t="s">
        <v>1382</v>
      </c>
      <c r="G28" s="395" t="s">
        <v>1298</v>
      </c>
      <c r="H28" s="304" t="s">
        <v>35</v>
      </c>
      <c r="I28" s="395" t="s">
        <v>1298</v>
      </c>
      <c r="J28" s="304" t="s">
        <v>24</v>
      </c>
      <c r="K28" s="27"/>
      <c r="L28" s="365"/>
      <c r="N28" s="380" t="s">
        <v>1384</v>
      </c>
      <c r="O28" s="381" t="s">
        <v>1618</v>
      </c>
      <c r="P28" s="1147" t="s">
        <v>3061</v>
      </c>
      <c r="Q28" s="1148"/>
      <c r="R28" s="381" t="s">
        <v>1619</v>
      </c>
      <c r="S28" s="1147" t="s">
        <v>3058</v>
      </c>
      <c r="T28" s="1121"/>
      <c r="U28" s="380" t="s">
        <v>1277</v>
      </c>
      <c r="V28" s="381" t="s">
        <v>1618</v>
      </c>
      <c r="W28" s="1123" t="s">
        <v>3057</v>
      </c>
      <c r="X28" s="1125"/>
      <c r="Y28" s="381" t="s">
        <v>1619</v>
      </c>
      <c r="Z28" s="1123" t="s">
        <v>3055</v>
      </c>
      <c r="AA28" s="1124"/>
      <c r="AB28" s="380" t="s">
        <v>1278</v>
      </c>
      <c r="AC28" s="381" t="s">
        <v>1618</v>
      </c>
      <c r="AD28" s="1120" t="s">
        <v>3053</v>
      </c>
      <c r="AE28" s="1121"/>
      <c r="AF28" s="381" t="s">
        <v>1619</v>
      </c>
      <c r="AG28" s="1120" t="s">
        <v>3054</v>
      </c>
      <c r="AH28" s="1121"/>
    </row>
    <row r="29" spans="2:41" ht="8.25" customHeight="1" x14ac:dyDescent="0.45">
      <c r="B29" s="364"/>
      <c r="C29" s="27"/>
      <c r="D29" s="27"/>
      <c r="E29" s="27"/>
      <c r="F29" s="383"/>
      <c r="G29" s="27"/>
      <c r="H29" s="383"/>
      <c r="I29" s="27"/>
      <c r="J29" s="27"/>
      <c r="K29" s="27"/>
      <c r="L29" s="365"/>
      <c r="M29" s="31"/>
      <c r="N29" s="27"/>
      <c r="O29" s="27"/>
      <c r="P29" s="27"/>
      <c r="Q29" s="27"/>
      <c r="R29" s="27"/>
      <c r="S29" s="27"/>
      <c r="T29" s="27"/>
      <c r="U29" s="27"/>
      <c r="V29" s="27"/>
      <c r="W29" s="27"/>
      <c r="X29" s="27"/>
      <c r="Y29" s="27"/>
    </row>
    <row r="30" spans="2:41" ht="51.75" hidden="1" customHeight="1" thickBot="1" x14ac:dyDescent="0.5">
      <c r="B30" s="364"/>
      <c r="C30" s="1113" t="s">
        <v>1600</v>
      </c>
      <c r="D30" s="1116"/>
      <c r="E30" s="395" t="s">
        <v>1298</v>
      </c>
      <c r="F30" s="391" t="s">
        <v>1602</v>
      </c>
      <c r="G30" s="395" t="s">
        <v>1298</v>
      </c>
      <c r="H30" s="1108" t="s">
        <v>1603</v>
      </c>
      <c r="I30" s="1153"/>
      <c r="J30" s="395" t="s">
        <v>1298</v>
      </c>
      <c r="K30" s="1106" t="s">
        <v>1604</v>
      </c>
      <c r="L30" s="1117"/>
      <c r="M30" s="31"/>
      <c r="N30" s="380" t="s">
        <v>1629</v>
      </c>
      <c r="O30" s="381" t="s">
        <v>1620</v>
      </c>
      <c r="P30" s="1127" t="s">
        <v>1282</v>
      </c>
      <c r="Q30" s="1128"/>
      <c r="R30" s="381" t="s">
        <v>1630</v>
      </c>
      <c r="S30" s="381" t="s">
        <v>1620</v>
      </c>
      <c r="T30" s="1127" t="s">
        <v>1285</v>
      </c>
      <c r="U30" s="1128"/>
      <c r="V30" s="380" t="s">
        <v>1283</v>
      </c>
      <c r="W30" s="388" t="s">
        <v>1621</v>
      </c>
      <c r="X30" s="379"/>
      <c r="Y30" s="379"/>
    </row>
    <row r="31" spans="2:41" ht="6.75" hidden="1" customHeight="1" thickBot="1" x14ac:dyDescent="0.5">
      <c r="B31" s="364"/>
      <c r="C31" s="27"/>
      <c r="D31" s="27"/>
      <c r="E31" s="27"/>
      <c r="F31" s="383"/>
      <c r="G31" s="27"/>
      <c r="H31" s="27"/>
      <c r="I31" s="27"/>
      <c r="J31" s="27"/>
      <c r="K31" s="27"/>
      <c r="L31" s="365"/>
      <c r="M31" s="31"/>
      <c r="N31" s="1129"/>
      <c r="O31" s="1129"/>
      <c r="P31" s="1129"/>
      <c r="Q31" s="1129"/>
      <c r="R31" s="1129"/>
      <c r="S31" s="1129"/>
      <c r="T31" s="1129"/>
      <c r="U31" s="1129"/>
      <c r="V31" s="1129"/>
      <c r="W31" s="1129"/>
      <c r="X31" s="1129"/>
      <c r="Y31" s="1129"/>
    </row>
    <row r="32" spans="2:41" ht="51" hidden="1" customHeight="1" thickBot="1" x14ac:dyDescent="0.5">
      <c r="B32" s="364"/>
      <c r="C32" s="1113" t="s">
        <v>1601</v>
      </c>
      <c r="D32" s="1115"/>
      <c r="E32" s="395" t="s">
        <v>1298</v>
      </c>
      <c r="F32" s="304" t="s">
        <v>1270</v>
      </c>
      <c r="G32" s="395" t="s">
        <v>1298</v>
      </c>
      <c r="H32" s="54" t="s">
        <v>1271</v>
      </c>
      <c r="I32" s="27"/>
      <c r="J32" s="27"/>
      <c r="K32" s="27"/>
      <c r="L32" s="365"/>
      <c r="M32" s="31"/>
      <c r="N32" s="382" t="s">
        <v>1279</v>
      </c>
      <c r="O32" s="381" t="s">
        <v>1620</v>
      </c>
      <c r="P32" s="1092" t="s">
        <v>1284</v>
      </c>
      <c r="Q32" s="1093"/>
      <c r="R32" s="382" t="s">
        <v>1281</v>
      </c>
      <c r="S32" s="381" t="s">
        <v>1620</v>
      </c>
      <c r="T32" s="1092" t="s">
        <v>1280</v>
      </c>
      <c r="U32" s="1093"/>
      <c r="V32" s="379"/>
      <c r="W32" s="379"/>
      <c r="X32" s="379"/>
      <c r="Y32" s="379"/>
    </row>
    <row r="33" spans="2:29" ht="7.5" hidden="1" customHeight="1" x14ac:dyDescent="0.45">
      <c r="B33" s="364"/>
      <c r="C33" s="27"/>
      <c r="D33" s="27"/>
      <c r="E33" s="27"/>
      <c r="F33" s="27"/>
      <c r="G33" s="27"/>
      <c r="H33" s="27"/>
      <c r="I33" s="27"/>
      <c r="J33" s="27"/>
      <c r="K33" s="27"/>
      <c r="L33" s="365"/>
      <c r="M33" s="31"/>
      <c r="N33" s="1129"/>
      <c r="O33" s="1129"/>
      <c r="P33" s="1129"/>
      <c r="Q33" s="1129"/>
      <c r="R33" s="1129"/>
      <c r="S33" s="1129"/>
      <c r="T33" s="1129"/>
      <c r="U33" s="1129"/>
      <c r="V33" s="1129"/>
      <c r="W33" s="1129"/>
      <c r="X33" s="1129"/>
      <c r="Y33" s="1129"/>
    </row>
    <row r="34" spans="2:29" ht="26.25" hidden="1" customHeight="1" thickBot="1" x14ac:dyDescent="0.5">
      <c r="B34" s="364"/>
      <c r="C34" s="1113" t="s">
        <v>1605</v>
      </c>
      <c r="D34" s="1114"/>
      <c r="E34" s="1114"/>
      <c r="F34" s="303"/>
      <c r="G34" s="303"/>
      <c r="H34" s="303"/>
      <c r="I34" s="303"/>
      <c r="J34" s="27"/>
      <c r="K34" s="27"/>
      <c r="L34" s="365"/>
      <c r="M34" s="31"/>
      <c r="N34" s="27"/>
      <c r="O34" s="379"/>
      <c r="P34" s="379"/>
      <c r="Q34" s="379"/>
      <c r="R34" s="379"/>
      <c r="S34" s="379"/>
      <c r="T34" s="379"/>
      <c r="U34" s="379"/>
      <c r="V34" s="379"/>
      <c r="W34" s="379"/>
      <c r="X34" s="379"/>
      <c r="Y34" s="379"/>
    </row>
    <row r="35" spans="2:29" ht="54.75" hidden="1" customHeight="1" thickBot="1" x14ac:dyDescent="0.5">
      <c r="B35" s="364"/>
      <c r="C35" s="27"/>
      <c r="D35" s="395" t="s">
        <v>1298</v>
      </c>
      <c r="E35" s="390" t="s">
        <v>1609</v>
      </c>
      <c r="F35" s="395" t="s">
        <v>1298</v>
      </c>
      <c r="G35" s="1111" t="s">
        <v>1610</v>
      </c>
      <c r="H35" s="1112"/>
      <c r="I35" s="395" t="s">
        <v>1298</v>
      </c>
      <c r="J35" s="390" t="s">
        <v>1608</v>
      </c>
      <c r="K35" s="395" t="s">
        <v>1298</v>
      </c>
      <c r="L35" s="642" t="s">
        <v>2141</v>
      </c>
      <c r="M35" s="31"/>
      <c r="N35" s="589" t="s">
        <v>1622</v>
      </c>
      <c r="O35" s="588" t="s">
        <v>1625</v>
      </c>
      <c r="P35" s="1092" t="s">
        <v>1286</v>
      </c>
      <c r="Q35" s="1093"/>
      <c r="R35" s="589" t="s">
        <v>1623</v>
      </c>
      <c r="S35" s="590" t="s">
        <v>1626</v>
      </c>
      <c r="T35" s="1092" t="s">
        <v>1287</v>
      </c>
      <c r="U35" s="1093"/>
      <c r="V35" s="587" t="s">
        <v>1624</v>
      </c>
      <c r="W35" s="591" t="s">
        <v>1626</v>
      </c>
      <c r="X35" s="1092" t="s">
        <v>1288</v>
      </c>
      <c r="Y35" s="1093"/>
      <c r="Z35" s="589" t="s">
        <v>2143</v>
      </c>
      <c r="AA35" s="590" t="s">
        <v>1626</v>
      </c>
      <c r="AB35" s="1092" t="s">
        <v>1289</v>
      </c>
      <c r="AC35" s="1093"/>
    </row>
    <row r="36" spans="2:29" ht="7.5" hidden="1" customHeight="1" x14ac:dyDescent="0.45">
      <c r="B36" s="364"/>
      <c r="C36" s="27"/>
      <c r="D36" s="27"/>
      <c r="E36" s="373"/>
      <c r="F36" s="372"/>
      <c r="G36" s="375"/>
      <c r="H36" s="375"/>
      <c r="I36" s="372"/>
      <c r="J36" s="373"/>
      <c r="K36" s="373"/>
      <c r="L36" s="377"/>
      <c r="M36" s="31"/>
      <c r="N36" s="1129"/>
      <c r="O36" s="1129"/>
      <c r="P36" s="1129"/>
      <c r="Q36" s="1129"/>
      <c r="R36" s="1129"/>
      <c r="S36" s="1129"/>
      <c r="T36" s="1129"/>
      <c r="U36" s="1129"/>
      <c r="V36" s="1129"/>
      <c r="W36" s="1129"/>
      <c r="X36" s="1129"/>
      <c r="Y36" s="1129"/>
    </row>
    <row r="37" spans="2:29" ht="26.25" hidden="1" customHeight="1" thickBot="1" x14ac:dyDescent="0.5">
      <c r="B37" s="364"/>
      <c r="C37" s="1113" t="s">
        <v>1606</v>
      </c>
      <c r="D37" s="1113"/>
      <c r="E37" s="1113"/>
      <c r="F37" s="303"/>
      <c r="G37" s="303"/>
      <c r="H37" s="303"/>
      <c r="I37" s="303"/>
      <c r="J37" s="27"/>
      <c r="K37" s="27"/>
      <c r="L37" s="365"/>
      <c r="M37" s="31"/>
      <c r="N37" s="27"/>
      <c r="O37" s="379"/>
      <c r="P37" s="379"/>
      <c r="Q37" s="379"/>
      <c r="R37" s="379"/>
      <c r="S37" s="379"/>
      <c r="T37" s="379"/>
      <c r="U37" s="379"/>
      <c r="V37" s="379"/>
      <c r="W37" s="379"/>
      <c r="X37" s="379"/>
      <c r="Y37" s="379"/>
    </row>
    <row r="38" spans="2:29" ht="74.25" hidden="1" customHeight="1" thickBot="1" x14ac:dyDescent="0.5">
      <c r="B38" s="364"/>
      <c r="C38" s="27"/>
      <c r="D38" s="395" t="s">
        <v>1298</v>
      </c>
      <c r="E38" s="390" t="s">
        <v>1609</v>
      </c>
      <c r="F38" s="395" t="s">
        <v>1298</v>
      </c>
      <c r="G38" s="1111" t="s">
        <v>1610</v>
      </c>
      <c r="H38" s="1112"/>
      <c r="I38" s="395" t="s">
        <v>1298</v>
      </c>
      <c r="J38" s="586" t="s">
        <v>2141</v>
      </c>
      <c r="K38" s="387"/>
      <c r="L38" s="377"/>
      <c r="M38" s="31"/>
      <c r="N38" s="589" t="s">
        <v>1622</v>
      </c>
      <c r="O38" s="588" t="s">
        <v>1625</v>
      </c>
      <c r="P38" s="1102" t="s">
        <v>1290</v>
      </c>
      <c r="Q38" s="1092"/>
      <c r="R38" s="589" t="s">
        <v>1623</v>
      </c>
      <c r="S38" s="590" t="s">
        <v>1626</v>
      </c>
      <c r="T38" s="1102" t="s">
        <v>1291</v>
      </c>
      <c r="U38" s="1102"/>
      <c r="V38" s="1122"/>
      <c r="W38" s="589" t="s">
        <v>2143</v>
      </c>
      <c r="X38" s="590" t="s">
        <v>1626</v>
      </c>
      <c r="Y38" s="1102" t="s">
        <v>1292</v>
      </c>
      <c r="Z38" s="1102"/>
      <c r="AA38" s="1122"/>
    </row>
    <row r="39" spans="2:29" ht="9" hidden="1" customHeight="1" thickBot="1" x14ac:dyDescent="0.5">
      <c r="B39" s="364"/>
      <c r="C39" s="27"/>
      <c r="D39" s="27"/>
      <c r="E39" s="27"/>
      <c r="F39" s="27"/>
      <c r="G39" s="27"/>
      <c r="H39" s="27"/>
      <c r="I39" s="27"/>
      <c r="J39" s="27"/>
      <c r="K39" s="27"/>
      <c r="L39" s="365"/>
      <c r="M39" s="31"/>
      <c r="N39" s="1126"/>
      <c r="O39" s="1126"/>
      <c r="P39" s="1126"/>
      <c r="Q39" s="1126"/>
      <c r="R39" s="1126"/>
      <c r="S39" s="1126"/>
      <c r="T39" s="1126"/>
      <c r="U39" s="1126"/>
      <c r="V39" s="1126"/>
      <c r="W39" s="1126"/>
      <c r="X39" s="1126"/>
      <c r="Y39" s="1126"/>
    </row>
    <row r="40" spans="2:29" ht="39.75" hidden="1" customHeight="1" thickBot="1" x14ac:dyDescent="0.5">
      <c r="B40" s="364"/>
      <c r="C40" s="1113" t="s">
        <v>2142</v>
      </c>
      <c r="D40" s="1114"/>
      <c r="E40" s="1116"/>
      <c r="F40" s="395" t="s">
        <v>1298</v>
      </c>
      <c r="G40" s="324" t="s">
        <v>1597</v>
      </c>
      <c r="H40" s="395" t="s">
        <v>1298</v>
      </c>
      <c r="I40" s="324" t="s">
        <v>1598</v>
      </c>
      <c r="J40" s="27"/>
      <c r="K40" s="27"/>
      <c r="L40" s="365"/>
      <c r="M40" s="31"/>
      <c r="N40" s="589" t="s">
        <v>1627</v>
      </c>
      <c r="O40" s="1101" t="s">
        <v>1293</v>
      </c>
      <c r="P40" s="1101"/>
      <c r="Q40" s="1100"/>
      <c r="R40" s="589" t="s">
        <v>1628</v>
      </c>
      <c r="S40" s="1101" t="s">
        <v>1294</v>
      </c>
      <c r="T40" s="1101"/>
      <c r="U40" s="1101"/>
      <c r="V40" s="1093"/>
    </row>
    <row r="41" spans="2:29" ht="12.75" customHeight="1" x14ac:dyDescent="0.45">
      <c r="B41" s="364"/>
      <c r="C41" s="27"/>
      <c r="D41" s="27"/>
      <c r="E41" s="27"/>
      <c r="F41" s="27"/>
      <c r="G41" s="27"/>
      <c r="H41" s="27"/>
      <c r="I41" s="27"/>
      <c r="J41" s="27"/>
      <c r="K41" s="27"/>
      <c r="L41" s="365"/>
      <c r="M41" s="31"/>
      <c r="N41" s="31"/>
    </row>
    <row r="42" spans="2:29" ht="26.25" customHeight="1" x14ac:dyDescent="0.45">
      <c r="B42" s="364"/>
      <c r="C42" s="27"/>
      <c r="D42" s="27"/>
      <c r="E42" s="1103" t="s">
        <v>1607</v>
      </c>
      <c r="F42" s="1104"/>
      <c r="G42" s="1104"/>
      <c r="H42" s="1104"/>
      <c r="I42" s="1105"/>
      <c r="J42" s="27"/>
      <c r="K42" s="27"/>
      <c r="L42" s="365"/>
      <c r="M42" s="31"/>
      <c r="N42" s="31"/>
    </row>
    <row r="43" spans="2:29" ht="9.75" customHeight="1" thickBot="1" x14ac:dyDescent="0.5">
      <c r="B43" s="366"/>
      <c r="C43" s="367"/>
      <c r="D43" s="367"/>
      <c r="E43" s="367"/>
      <c r="F43" s="367"/>
      <c r="G43" s="367"/>
      <c r="H43" s="367"/>
      <c r="I43" s="367"/>
      <c r="J43" s="367"/>
      <c r="K43" s="367"/>
      <c r="L43" s="368"/>
      <c r="M43" s="31"/>
      <c r="N43" s="31"/>
    </row>
    <row r="44" spans="2:29" x14ac:dyDescent="0.45">
      <c r="B44" s="31"/>
      <c r="C44" s="31"/>
      <c r="D44" s="31"/>
      <c r="E44" s="31"/>
      <c r="F44" s="31"/>
      <c r="G44" s="31"/>
      <c r="H44" s="31"/>
      <c r="I44" s="31"/>
      <c r="J44" s="31"/>
      <c r="K44" s="31"/>
      <c r="L44" s="31"/>
      <c r="M44" s="31"/>
      <c r="N44" s="31"/>
    </row>
    <row r="45" spans="2:29" ht="14.65" thickBot="1" x14ac:dyDescent="0.5">
      <c r="B45" s="31"/>
      <c r="C45" s="31"/>
      <c r="D45" s="31"/>
      <c r="E45" s="31"/>
      <c r="F45" s="31"/>
      <c r="G45" s="31"/>
      <c r="H45" s="31"/>
      <c r="I45" s="31"/>
      <c r="J45" s="31"/>
      <c r="K45" s="31"/>
      <c r="L45" s="31"/>
      <c r="M45" s="31"/>
      <c r="N45" s="31"/>
    </row>
    <row r="46" spans="2:29" ht="35.25" customHeight="1" thickBot="1" x14ac:dyDescent="0.5">
      <c r="B46" s="1144" t="s">
        <v>1611</v>
      </c>
      <c r="C46" s="1145"/>
      <c r="D46" s="1145"/>
      <c r="E46" s="1145"/>
      <c r="F46" s="1145"/>
      <c r="G46" s="1145"/>
      <c r="H46" s="1145"/>
      <c r="I46" s="1145"/>
      <c r="J46" s="1145"/>
      <c r="K46" s="1145"/>
      <c r="L46" s="1146"/>
    </row>
    <row r="47" spans="2:29" ht="29.25" customHeight="1" thickBot="1" x14ac:dyDescent="0.5">
      <c r="B47" s="1130" t="s">
        <v>1586</v>
      </c>
      <c r="C47" s="1131"/>
      <c r="D47" s="1131"/>
      <c r="E47" s="1131"/>
      <c r="F47" s="1131"/>
      <c r="G47" s="1131"/>
      <c r="H47" s="1131"/>
      <c r="I47" s="1131"/>
      <c r="J47" s="1131"/>
      <c r="K47" s="1131"/>
      <c r="L47" s="1132"/>
    </row>
    <row r="48" spans="2:29" ht="5.25" customHeight="1" x14ac:dyDescent="0.45">
      <c r="B48" s="392"/>
      <c r="C48" s="393"/>
      <c r="D48" s="393"/>
      <c r="E48" s="393"/>
      <c r="F48" s="393"/>
      <c r="G48" s="393"/>
      <c r="H48" s="393"/>
      <c r="I48" s="393"/>
      <c r="J48" s="393"/>
      <c r="K48" s="393"/>
      <c r="L48" s="394"/>
    </row>
    <row r="49" spans="2:25" ht="26.25" customHeight="1" x14ac:dyDescent="0.45">
      <c r="B49" s="1133" t="s">
        <v>1585</v>
      </c>
      <c r="C49" s="1114"/>
      <c r="D49" s="1114"/>
      <c r="E49" s="1114"/>
      <c r="F49" s="1114"/>
      <c r="G49" s="1114"/>
      <c r="H49" s="1114"/>
      <c r="I49" s="1114"/>
      <c r="J49" s="1114"/>
      <c r="K49" s="1114"/>
      <c r="L49" s="1134"/>
    </row>
    <row r="50" spans="2:25" ht="26.25" customHeight="1" x14ac:dyDescent="0.45">
      <c r="B50" s="364"/>
      <c r="C50" s="1113" t="s">
        <v>1587</v>
      </c>
      <c r="D50" s="1113"/>
      <c r="E50" s="1113"/>
      <c r="F50" s="54"/>
      <c r="G50" s="54"/>
      <c r="H50" s="54"/>
      <c r="I50" s="54"/>
      <c r="J50" s="27"/>
      <c r="K50" s="27"/>
      <c r="L50" s="365"/>
    </row>
    <row r="51" spans="2:25" ht="36.75" customHeight="1" x14ac:dyDescent="0.45">
      <c r="B51" s="362"/>
      <c r="C51" s="1151" t="s">
        <v>1588</v>
      </c>
      <c r="D51" s="1152"/>
      <c r="E51" s="1149" t="s">
        <v>1296</v>
      </c>
      <c r="F51" s="1150"/>
      <c r="G51" s="303" t="s">
        <v>1269</v>
      </c>
      <c r="H51" s="1149" t="s">
        <v>1295</v>
      </c>
      <c r="I51" s="1150"/>
      <c r="J51" s="31"/>
      <c r="K51" s="31"/>
      <c r="L51" s="363"/>
    </row>
    <row r="52" spans="2:25" ht="8.25" customHeight="1" x14ac:dyDescent="0.45">
      <c r="B52" s="362"/>
      <c r="C52" s="369"/>
      <c r="D52" s="303"/>
      <c r="E52" s="371"/>
      <c r="F52" s="371"/>
      <c r="G52" s="303"/>
      <c r="H52" s="371"/>
      <c r="I52" s="371"/>
      <c r="J52" s="31"/>
      <c r="K52" s="31"/>
      <c r="L52" s="363"/>
    </row>
    <row r="53" spans="2:25" ht="26.25" customHeight="1" x14ac:dyDescent="0.45">
      <c r="B53" s="364"/>
      <c r="C53" s="1143" t="s">
        <v>1593</v>
      </c>
      <c r="D53" s="1143"/>
      <c r="E53" s="1143"/>
      <c r="F53" s="1143"/>
      <c r="G53" s="27"/>
      <c r="H53" s="27"/>
      <c r="I53" s="27"/>
      <c r="J53" s="27"/>
      <c r="K53" s="27"/>
      <c r="L53" s="365"/>
    </row>
    <row r="54" spans="2:25" ht="33.75" customHeight="1" x14ac:dyDescent="0.45">
      <c r="B54" s="362"/>
      <c r="C54" s="1151" t="s">
        <v>1588</v>
      </c>
      <c r="D54" s="1152"/>
      <c r="E54" s="1118">
        <v>0</v>
      </c>
      <c r="F54" s="1119"/>
      <c r="G54" s="303" t="s">
        <v>1269</v>
      </c>
      <c r="H54" s="1118">
        <v>120</v>
      </c>
      <c r="I54" s="1119"/>
      <c r="J54" s="31"/>
      <c r="K54" s="31"/>
      <c r="L54" s="363"/>
    </row>
    <row r="55" spans="2:25" ht="9.75" customHeight="1" x14ac:dyDescent="0.45">
      <c r="B55" s="364"/>
      <c r="C55" s="27"/>
      <c r="D55" s="27"/>
      <c r="E55" s="27"/>
      <c r="F55" s="27"/>
      <c r="G55" s="27"/>
      <c r="H55" s="27"/>
      <c r="I55" s="27"/>
      <c r="J55" s="27"/>
      <c r="K55" s="27"/>
      <c r="L55" s="365"/>
    </row>
    <row r="56" spans="2:25" ht="26.25" customHeight="1" x14ac:dyDescent="0.45">
      <c r="B56" s="364"/>
      <c r="C56" s="1113" t="s">
        <v>1592</v>
      </c>
      <c r="D56" s="1115"/>
      <c r="E56" s="395" t="s">
        <v>1298</v>
      </c>
      <c r="F56" s="1106" t="s">
        <v>1591</v>
      </c>
      <c r="G56" s="1107"/>
      <c r="H56" s="395" t="s">
        <v>1298</v>
      </c>
      <c r="I56" s="324" t="s">
        <v>1590</v>
      </c>
      <c r="J56" s="27"/>
      <c r="K56" s="27"/>
      <c r="L56" s="365"/>
    </row>
    <row r="57" spans="2:25" ht="10.5" customHeight="1" x14ac:dyDescent="0.45">
      <c r="B57" s="362"/>
      <c r="C57" s="369"/>
      <c r="D57" s="303"/>
      <c r="E57" s="370"/>
      <c r="F57" s="303"/>
      <c r="G57" s="370"/>
      <c r="H57" s="369"/>
      <c r="I57" s="369"/>
      <c r="J57" s="31"/>
      <c r="K57" s="31"/>
      <c r="L57" s="363"/>
    </row>
    <row r="58" spans="2:25" ht="36.75" customHeight="1" x14ac:dyDescent="0.45">
      <c r="B58" s="364"/>
      <c r="C58" s="1113" t="s">
        <v>2135</v>
      </c>
      <c r="D58" s="1114"/>
      <c r="E58" s="1116"/>
      <c r="F58" s="395" t="s">
        <v>1298</v>
      </c>
      <c r="G58" s="391" t="s">
        <v>1597</v>
      </c>
      <c r="H58" s="585"/>
      <c r="I58" s="395" t="s">
        <v>1298</v>
      </c>
      <c r="J58" s="324" t="s">
        <v>1598</v>
      </c>
      <c r="K58" s="54"/>
      <c r="L58" s="376"/>
    </row>
    <row r="59" spans="2:25" ht="9" customHeight="1" x14ac:dyDescent="0.45">
      <c r="B59" s="364"/>
      <c r="C59" s="54"/>
      <c r="D59" s="54"/>
      <c r="E59" s="54"/>
      <c r="F59" s="303"/>
      <c r="G59" s="54"/>
      <c r="H59" s="54"/>
      <c r="I59" s="303"/>
      <c r="J59" s="54"/>
      <c r="K59" s="54"/>
      <c r="L59" s="376"/>
    </row>
    <row r="60" spans="2:25" ht="26.25" customHeight="1" x14ac:dyDescent="0.45">
      <c r="B60" s="364"/>
      <c r="C60" s="1113" t="s">
        <v>1599</v>
      </c>
      <c r="D60" s="1114"/>
      <c r="E60" s="1116"/>
      <c r="F60" s="395" t="s">
        <v>1298</v>
      </c>
      <c r="G60" s="1106" t="s">
        <v>1596</v>
      </c>
      <c r="H60" s="1107"/>
      <c r="I60" s="395" t="s">
        <v>1298</v>
      </c>
      <c r="J60" s="1108" t="s">
        <v>2136</v>
      </c>
      <c r="K60" s="1109"/>
      <c r="L60" s="1110"/>
    </row>
    <row r="61" spans="2:25" ht="8.25" customHeight="1" x14ac:dyDescent="0.45">
      <c r="B61" s="364"/>
      <c r="C61" s="54"/>
      <c r="D61" s="54"/>
      <c r="E61" s="54"/>
      <c r="F61" s="54"/>
      <c r="G61" s="54"/>
      <c r="H61" s="54"/>
      <c r="I61" s="54"/>
      <c r="J61" s="27"/>
      <c r="K61" s="27"/>
      <c r="L61" s="365"/>
    </row>
    <row r="62" spans="2:25" ht="26.25" customHeight="1" x14ac:dyDescent="0.45">
      <c r="B62" s="364"/>
      <c r="C62" s="1113" t="s">
        <v>2138</v>
      </c>
      <c r="D62" s="1114"/>
      <c r="E62" s="1114"/>
      <c r="F62" s="54"/>
      <c r="G62" s="54"/>
      <c r="H62" s="54"/>
      <c r="I62" s="54"/>
      <c r="J62" s="27"/>
      <c r="K62" s="27"/>
      <c r="L62" s="365"/>
      <c r="M62" s="31"/>
      <c r="N62" s="27"/>
      <c r="O62" s="27"/>
      <c r="P62" s="27"/>
      <c r="Q62" s="27"/>
      <c r="R62" s="27"/>
      <c r="S62" s="27"/>
      <c r="T62" s="27"/>
      <c r="U62" s="27"/>
      <c r="V62" s="27"/>
      <c r="W62" s="27"/>
      <c r="X62" s="27"/>
      <c r="Y62" s="27"/>
    </row>
    <row r="63" spans="2:25" ht="21.75" customHeight="1" x14ac:dyDescent="0.45">
      <c r="B63" s="364"/>
      <c r="C63" s="503"/>
      <c r="D63" s="303" t="s">
        <v>1370</v>
      </c>
      <c r="E63" s="395" t="s">
        <v>1298</v>
      </c>
      <c r="F63" s="370" t="s">
        <v>1297</v>
      </c>
      <c r="G63" s="395" t="s">
        <v>1298</v>
      </c>
      <c r="H63" s="370" t="s">
        <v>1371</v>
      </c>
      <c r="I63" s="395" t="s">
        <v>1298</v>
      </c>
      <c r="J63" s="370" t="s">
        <v>251</v>
      </c>
      <c r="K63" s="27"/>
      <c r="L63" s="365"/>
      <c r="M63" s="27"/>
    </row>
    <row r="64" spans="2:25" ht="18.75" customHeight="1" x14ac:dyDescent="0.45">
      <c r="B64" s="364"/>
      <c r="C64" s="395" t="s">
        <v>1298</v>
      </c>
      <c r="D64" s="303" t="s">
        <v>252</v>
      </c>
      <c r="E64" s="395" t="s">
        <v>1298</v>
      </c>
      <c r="F64" s="370" t="s">
        <v>253</v>
      </c>
      <c r="G64" s="395" t="s">
        <v>1298</v>
      </c>
      <c r="H64" s="370" t="s">
        <v>254</v>
      </c>
      <c r="I64" s="505"/>
      <c r="J64" s="370"/>
      <c r="K64" s="27"/>
      <c r="L64" s="365"/>
      <c r="M64" s="27"/>
    </row>
    <row r="65" spans="2:13" s="485" customFormat="1" ht="6" customHeight="1" x14ac:dyDescent="0.45">
      <c r="B65" s="486"/>
      <c r="C65" s="224"/>
      <c r="D65" s="224"/>
      <c r="E65" s="224"/>
      <c r="F65" s="224"/>
      <c r="G65" s="224"/>
      <c r="H65" s="224"/>
      <c r="I65" s="224"/>
      <c r="J65" s="224"/>
      <c r="K65" s="224"/>
      <c r="L65" s="487"/>
      <c r="M65" s="398"/>
    </row>
    <row r="66" spans="2:13" ht="26.25" customHeight="1" x14ac:dyDescent="0.45">
      <c r="B66" s="364"/>
      <c r="C66" s="506"/>
      <c r="D66" s="27"/>
      <c r="E66" s="27"/>
      <c r="F66" s="27"/>
      <c r="G66" s="27"/>
      <c r="H66" s="27"/>
      <c r="I66" s="27"/>
      <c r="J66" s="27"/>
      <c r="K66" s="27"/>
      <c r="L66" s="365"/>
      <c r="M66" s="31"/>
    </row>
    <row r="67" spans="2:13" ht="25.5" customHeight="1" x14ac:dyDescent="0.45">
      <c r="B67" s="364"/>
      <c r="C67" s="1113" t="s">
        <v>2139</v>
      </c>
      <c r="D67" s="1114"/>
      <c r="E67" s="395" t="s">
        <v>1298</v>
      </c>
      <c r="F67" s="375" t="s">
        <v>1381</v>
      </c>
      <c r="G67" s="395" t="s">
        <v>1298</v>
      </c>
      <c r="H67" s="375" t="s">
        <v>40</v>
      </c>
      <c r="I67" s="395" t="s">
        <v>1298</v>
      </c>
      <c r="J67" s="375" t="s">
        <v>39</v>
      </c>
      <c r="L67" s="365"/>
    </row>
    <row r="68" spans="2:13" ht="26.25" customHeight="1" x14ac:dyDescent="0.45">
      <c r="B68" s="364"/>
      <c r="C68" s="1113" t="s">
        <v>2140</v>
      </c>
      <c r="D68" s="1116"/>
      <c r="E68" s="395" t="s">
        <v>1298</v>
      </c>
      <c r="F68" s="304" t="s">
        <v>35</v>
      </c>
      <c r="G68" s="385" t="s">
        <v>1298</v>
      </c>
      <c r="H68" s="304" t="s">
        <v>24</v>
      </c>
      <c r="I68" s="27"/>
      <c r="J68" s="27"/>
      <c r="K68" s="27"/>
      <c r="L68" s="365"/>
    </row>
    <row r="69" spans="2:13" ht="6.75" customHeight="1" x14ac:dyDescent="0.45">
      <c r="B69" s="364"/>
      <c r="E69" s="27"/>
      <c r="F69" s="27"/>
      <c r="G69" s="27"/>
      <c r="H69" s="27"/>
      <c r="I69" s="27"/>
      <c r="J69" s="27"/>
      <c r="K69" s="27"/>
      <c r="L69" s="365"/>
    </row>
    <row r="70" spans="2:13" ht="26.25" hidden="1" customHeight="1" x14ac:dyDescent="0.45">
      <c r="B70" s="364"/>
      <c r="C70" s="1113" t="s">
        <v>1600</v>
      </c>
      <c r="D70" s="1116"/>
      <c r="E70" s="385"/>
      <c r="F70" s="324" t="s">
        <v>1602</v>
      </c>
      <c r="G70" s="395"/>
      <c r="H70" s="1106" t="s">
        <v>1603</v>
      </c>
      <c r="I70" s="1107"/>
      <c r="J70" s="395"/>
      <c r="K70" s="1106" t="s">
        <v>1604</v>
      </c>
      <c r="L70" s="1117"/>
    </row>
    <row r="71" spans="2:13" ht="7.5" hidden="1" customHeight="1" x14ac:dyDescent="0.45">
      <c r="B71" s="364"/>
      <c r="E71" s="27"/>
      <c r="F71" s="27"/>
      <c r="G71" s="27"/>
      <c r="H71" s="27"/>
      <c r="I71" s="27"/>
      <c r="J71" s="27"/>
      <c r="K71" s="27"/>
      <c r="L71" s="365"/>
    </row>
    <row r="72" spans="2:13" ht="39.75" hidden="1" customHeight="1" x14ac:dyDescent="0.45">
      <c r="B72" s="364"/>
      <c r="C72" s="1113" t="s">
        <v>1601</v>
      </c>
      <c r="D72" s="1115"/>
      <c r="E72" s="385"/>
      <c r="F72" s="304" t="s">
        <v>1270</v>
      </c>
      <c r="G72" s="385"/>
      <c r="H72" s="304" t="s">
        <v>1271</v>
      </c>
      <c r="I72" s="27"/>
      <c r="J72" s="27"/>
      <c r="K72" s="27"/>
      <c r="L72" s="365"/>
    </row>
    <row r="73" spans="2:13" ht="9.75" hidden="1" customHeight="1" x14ac:dyDescent="0.45">
      <c r="B73" s="364"/>
      <c r="C73" s="27"/>
      <c r="D73" s="27"/>
      <c r="E73" s="27"/>
      <c r="F73" s="27"/>
      <c r="G73" s="27"/>
      <c r="H73" s="27"/>
      <c r="I73" s="27"/>
      <c r="J73" s="27"/>
      <c r="K73" s="27"/>
      <c r="L73" s="365"/>
    </row>
    <row r="74" spans="2:13" ht="26.25" hidden="1" customHeight="1" x14ac:dyDescent="0.45">
      <c r="B74" s="364"/>
      <c r="C74" s="1113" t="s">
        <v>1605</v>
      </c>
      <c r="D74" s="1114"/>
      <c r="E74" s="1114"/>
      <c r="F74" s="303"/>
      <c r="G74" s="303"/>
      <c r="H74" s="303"/>
      <c r="I74" s="303"/>
      <c r="J74" s="27"/>
      <c r="K74" s="27"/>
      <c r="L74" s="365"/>
    </row>
    <row r="75" spans="2:13" ht="46.5" hidden="1" x14ac:dyDescent="0.45">
      <c r="B75" s="364"/>
      <c r="C75" s="27"/>
      <c r="D75" s="386"/>
      <c r="E75" s="390" t="s">
        <v>1609</v>
      </c>
      <c r="F75" s="395"/>
      <c r="G75" s="1111" t="s">
        <v>1610</v>
      </c>
      <c r="H75" s="1112"/>
      <c r="I75" s="395"/>
      <c r="J75" s="390" t="s">
        <v>1608</v>
      </c>
      <c r="K75" s="395"/>
      <c r="L75" s="642" t="s">
        <v>2141</v>
      </c>
    </row>
    <row r="76" spans="2:13" ht="6.75" hidden="1" customHeight="1" x14ac:dyDescent="0.45">
      <c r="B76" s="364"/>
      <c r="C76" s="27"/>
      <c r="D76" s="27"/>
      <c r="E76" s="373"/>
      <c r="F76" s="372"/>
      <c r="G76" s="375"/>
      <c r="H76" s="375"/>
      <c r="I76" s="372"/>
      <c r="J76" s="373"/>
      <c r="K76" s="373"/>
      <c r="L76" s="377"/>
    </row>
    <row r="77" spans="2:13" ht="26.25" hidden="1" customHeight="1" x14ac:dyDescent="0.45">
      <c r="B77" s="364"/>
      <c r="C77" s="1113" t="s">
        <v>1606</v>
      </c>
      <c r="D77" s="1113"/>
      <c r="E77" s="1113"/>
      <c r="F77" s="303"/>
      <c r="G77" s="303"/>
      <c r="H77" s="303"/>
      <c r="I77" s="303"/>
      <c r="J77" s="27"/>
      <c r="K77" s="27"/>
      <c r="L77" s="365"/>
    </row>
    <row r="78" spans="2:13" ht="62.25" hidden="1" customHeight="1" x14ac:dyDescent="0.45">
      <c r="B78" s="364"/>
      <c r="C78" s="27"/>
      <c r="D78" s="396"/>
      <c r="E78" s="390" t="s">
        <v>1609</v>
      </c>
      <c r="F78" s="396"/>
      <c r="G78" s="1111" t="s">
        <v>1610</v>
      </c>
      <c r="H78" s="1112"/>
      <c r="I78" s="396"/>
      <c r="J78" s="586" t="s">
        <v>2141</v>
      </c>
      <c r="K78" s="387"/>
      <c r="L78" s="377"/>
    </row>
    <row r="79" spans="2:13" ht="9" hidden="1" customHeight="1" x14ac:dyDescent="0.45">
      <c r="B79" s="364"/>
      <c r="C79" s="27"/>
      <c r="D79" s="27"/>
      <c r="E79" s="27"/>
      <c r="F79" s="27"/>
      <c r="G79" s="27"/>
      <c r="H79" s="27"/>
      <c r="I79" s="27"/>
      <c r="J79" s="27"/>
      <c r="K79" s="27"/>
      <c r="L79" s="365"/>
    </row>
    <row r="80" spans="2:13" ht="26.25" hidden="1" customHeight="1" x14ac:dyDescent="0.45">
      <c r="B80" s="364"/>
      <c r="C80" s="1113" t="s">
        <v>2142</v>
      </c>
      <c r="D80" s="1114"/>
      <c r="E80" s="1116"/>
      <c r="F80" s="385"/>
      <c r="G80" s="391" t="s">
        <v>1597</v>
      </c>
      <c r="H80" s="385"/>
      <c r="I80" s="324" t="s">
        <v>1598</v>
      </c>
      <c r="J80" s="27"/>
      <c r="K80" s="27"/>
      <c r="L80" s="365"/>
    </row>
    <row r="81" spans="2:12" ht="12" customHeight="1" x14ac:dyDescent="0.45">
      <c r="B81" s="364"/>
      <c r="C81" s="27"/>
      <c r="D81" s="27"/>
      <c r="E81" s="27"/>
      <c r="F81" s="27"/>
      <c r="G81" s="27"/>
      <c r="H81" s="27"/>
      <c r="I81" s="27"/>
      <c r="J81" s="27"/>
      <c r="K81" s="27"/>
      <c r="L81" s="365"/>
    </row>
    <row r="82" spans="2:12" ht="26.25" customHeight="1" x14ac:dyDescent="0.45">
      <c r="B82" s="364"/>
      <c r="C82" s="27"/>
      <c r="D82" s="27"/>
      <c r="E82" s="1103" t="s">
        <v>1607</v>
      </c>
      <c r="F82" s="1104"/>
      <c r="G82" s="1104"/>
      <c r="H82" s="1104"/>
      <c r="I82" s="1105"/>
      <c r="J82" s="27"/>
      <c r="K82" s="27"/>
      <c r="L82" s="365"/>
    </row>
    <row r="83" spans="2:12" ht="14.65" thickBot="1" x14ac:dyDescent="0.5">
      <c r="B83" s="366"/>
      <c r="C83" s="367"/>
      <c r="D83" s="367"/>
      <c r="E83" s="367"/>
      <c r="F83" s="367"/>
      <c r="G83" s="367"/>
      <c r="H83" s="367"/>
      <c r="I83" s="367"/>
      <c r="J83" s="367"/>
      <c r="K83" s="367"/>
      <c r="L83" s="368"/>
    </row>
  </sheetData>
  <sheetProtection password="CA09" sheet="1" objects="1" scenarios="1"/>
  <mergeCells count="115">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 ref="C40:E40"/>
    <mergeCell ref="C56:D56"/>
    <mergeCell ref="C58:E58"/>
    <mergeCell ref="C60:E60"/>
    <mergeCell ref="G60:H60"/>
    <mergeCell ref="H54:I54"/>
    <mergeCell ref="C32:D32"/>
    <mergeCell ref="B46:L46"/>
    <mergeCell ref="E42:I42"/>
    <mergeCell ref="B47:L47"/>
    <mergeCell ref="B2:R2"/>
    <mergeCell ref="B6:L6"/>
    <mergeCell ref="B8:L8"/>
    <mergeCell ref="E10:F10"/>
    <mergeCell ref="H10:I10"/>
    <mergeCell ref="J19:L19"/>
    <mergeCell ref="N10:T10"/>
    <mergeCell ref="N13:Q13"/>
    <mergeCell ref="O15:Q15"/>
    <mergeCell ref="S15:U15"/>
    <mergeCell ref="B4:L4"/>
    <mergeCell ref="N4:Y4"/>
    <mergeCell ref="N6:T6"/>
    <mergeCell ref="N8:T8"/>
    <mergeCell ref="B3:G3"/>
    <mergeCell ref="C9:E9"/>
    <mergeCell ref="C15:D15"/>
    <mergeCell ref="C12:F12"/>
    <mergeCell ref="F15:G15"/>
    <mergeCell ref="H13:I13"/>
    <mergeCell ref="S17:U17"/>
    <mergeCell ref="S19:U19"/>
    <mergeCell ref="O19:Q19"/>
    <mergeCell ref="O17:Q17"/>
    <mergeCell ref="AB35:AC35"/>
    <mergeCell ref="T30:U30"/>
    <mergeCell ref="P32:Q32"/>
    <mergeCell ref="T32:U32"/>
    <mergeCell ref="N33:Y33"/>
    <mergeCell ref="P35:Q35"/>
    <mergeCell ref="T35:U35"/>
    <mergeCell ref="X35:Y35"/>
    <mergeCell ref="N31:Y31"/>
    <mergeCell ref="P30:Q30"/>
    <mergeCell ref="E13:F13"/>
    <mergeCell ref="G19:H19"/>
    <mergeCell ref="C17:E17"/>
    <mergeCell ref="C19:E19"/>
    <mergeCell ref="C21:E21"/>
    <mergeCell ref="C26:D26"/>
    <mergeCell ref="AD28:AE28"/>
    <mergeCell ref="AG28:AH28"/>
    <mergeCell ref="AK22:AL22"/>
    <mergeCell ref="AB26:AE26"/>
    <mergeCell ref="Z28:AA28"/>
    <mergeCell ref="C28:D28"/>
    <mergeCell ref="W28:X28"/>
    <mergeCell ref="N18:Y18"/>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s>
  <hyperlinks>
    <hyperlink ref="B3:G3" location="Inhaltsverzeichnis!A1" display="Inhaltsverzeichnis (Content)" xr:uid="{00000000-0004-0000-0700-000000000000}"/>
  </hyperlinks>
  <pageMargins left="0.7" right="0.7" top="0.78740157499999996" bottom="0.78740157499999996"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W324"/>
  <sheetViews>
    <sheetView showGridLines="0" showRuler="0" showWhiteSpace="0" zoomScaleNormal="100" zoomScaleSheetLayoutView="91" workbookViewId="0">
      <pane ySplit="3" topLeftCell="A30" activePane="bottomLeft" state="frozen"/>
      <selection pane="bottomLeft" activeCell="H40" sqref="H40:K40"/>
    </sheetView>
  </sheetViews>
  <sheetFormatPr baseColWidth="10" defaultColWidth="9.1328125" defaultRowHeight="13.5" x14ac:dyDescent="0.35"/>
  <cols>
    <col min="1" max="1" width="5.86328125" style="13" customWidth="1"/>
    <col min="2" max="2" width="12.3984375" style="13" customWidth="1"/>
    <col min="3" max="3" width="13.73046875" style="13" customWidth="1"/>
    <col min="4" max="4" width="9.73046875" style="13" customWidth="1"/>
    <col min="5" max="5" width="8.265625" style="13" customWidth="1"/>
    <col min="6" max="6" width="8" style="13" customWidth="1"/>
    <col min="7" max="7" width="9.265625" style="13" customWidth="1"/>
    <col min="8" max="8" width="7.265625" style="13" customWidth="1"/>
    <col min="9" max="9" width="8.59765625" style="13" customWidth="1"/>
    <col min="10" max="10" width="8.3984375" style="13" customWidth="1"/>
    <col min="11" max="11" width="10.1328125" style="13" customWidth="1"/>
    <col min="12" max="12" width="20" style="13" customWidth="1"/>
    <col min="13" max="13" width="10.3984375" style="13" customWidth="1"/>
    <col min="14" max="14" width="9.73046875" style="13" customWidth="1"/>
    <col min="15" max="15" width="9.1328125" style="13"/>
    <col min="16" max="17" width="8.73046875" style="13" customWidth="1"/>
    <col min="18" max="19" width="9.1328125" style="13"/>
    <col min="20" max="20" width="6.86328125" style="13" customWidth="1"/>
    <col min="21" max="21" width="4.1328125" style="13" customWidth="1"/>
    <col min="22" max="22" width="6.265625" style="13" customWidth="1"/>
    <col min="23" max="16384" width="9.1328125" style="13"/>
  </cols>
  <sheetData>
    <row r="1" spans="1:15" ht="6.75" customHeight="1" x14ac:dyDescent="0.35"/>
    <row r="2" spans="1:15" ht="45" customHeight="1" x14ac:dyDescent="0.35">
      <c r="B2" s="754" t="s">
        <v>1631</v>
      </c>
      <c r="C2" s="754"/>
      <c r="D2" s="754"/>
      <c r="E2" s="754"/>
      <c r="F2" s="754"/>
      <c r="G2" s="754"/>
      <c r="H2" s="754"/>
      <c r="I2" s="754"/>
      <c r="J2" s="754"/>
      <c r="K2" s="754"/>
      <c r="L2" s="754"/>
      <c r="M2" s="45"/>
      <c r="N2" s="45"/>
      <c r="O2" s="3"/>
    </row>
    <row r="3" spans="1:15" s="3" customFormat="1" ht="20.100000000000001" customHeight="1" x14ac:dyDescent="0.3">
      <c r="A3" s="4"/>
      <c r="B3" s="1142" t="s">
        <v>1522</v>
      </c>
      <c r="C3" s="1142"/>
      <c r="D3" s="1142"/>
      <c r="E3" s="1142"/>
      <c r="F3" s="1142"/>
      <c r="G3" s="1142"/>
      <c r="H3" s="38"/>
      <c r="I3" s="38"/>
      <c r="J3" s="38"/>
      <c r="K3" s="580"/>
      <c r="L3" s="580"/>
      <c r="M3" s="580"/>
    </row>
    <row r="4" spans="1:15" ht="10.5" hidden="1" customHeight="1" x14ac:dyDescent="0.35">
      <c r="C4" s="160"/>
      <c r="D4" s="160"/>
      <c r="E4" s="160"/>
      <c r="F4" s="160"/>
      <c r="G4" s="32"/>
      <c r="H4" s="46"/>
      <c r="I4" s="69"/>
      <c r="J4" s="46"/>
      <c r="K4" s="46"/>
      <c r="L4" s="45"/>
      <c r="M4" s="45"/>
      <c r="N4" s="45"/>
      <c r="O4" s="3"/>
    </row>
    <row r="5" spans="1:15" ht="9.75" hidden="1" customHeight="1" x14ac:dyDescent="0.35">
      <c r="C5" s="160"/>
      <c r="D5" s="160"/>
      <c r="E5" s="160"/>
      <c r="F5" s="160"/>
      <c r="G5" s="32"/>
      <c r="H5" s="46"/>
      <c r="I5" s="69"/>
      <c r="J5" s="46"/>
      <c r="K5" s="46"/>
      <c r="L5" s="45"/>
      <c r="M5" s="45"/>
      <c r="N5" s="45"/>
      <c r="O5" s="3"/>
    </row>
    <row r="6" spans="1:15" ht="24" hidden="1" customHeight="1" x14ac:dyDescent="0.35">
      <c r="A6" s="79" t="s">
        <v>240</v>
      </c>
      <c r="B6" s="79"/>
      <c r="C6" s="1218"/>
      <c r="D6" s="1219"/>
      <c r="E6" s="1220"/>
      <c r="F6" s="17"/>
      <c r="G6" s="17"/>
      <c r="H6" s="17"/>
      <c r="I6" s="17"/>
      <c r="J6" s="1235" t="s">
        <v>241</v>
      </c>
      <c r="K6" s="1235"/>
      <c r="L6" s="1236"/>
    </row>
    <row r="7" spans="1:15" ht="4.5" hidden="1" customHeight="1" x14ac:dyDescent="0.4">
      <c r="A7" s="17"/>
      <c r="B7" s="17"/>
      <c r="C7" s="17"/>
      <c r="D7" s="80"/>
      <c r="E7" s="80"/>
      <c r="F7" s="80"/>
      <c r="G7" s="80"/>
      <c r="H7" s="80"/>
      <c r="I7" s="80"/>
      <c r="J7" s="80"/>
      <c r="K7" s="80"/>
      <c r="L7" s="19"/>
    </row>
    <row r="8" spans="1:15" s="23" customFormat="1" ht="15" hidden="1" customHeight="1" x14ac:dyDescent="0.35">
      <c r="A8" s="79" t="s">
        <v>62</v>
      </c>
      <c r="B8" s="79"/>
      <c r="C8" s="1237" t="str">
        <f>IF($C$6="","",[10]Inhalt!B91)</f>
        <v/>
      </c>
      <c r="D8" s="1238"/>
      <c r="E8" s="1238"/>
      <c r="F8" s="1238"/>
      <c r="G8" s="1238"/>
      <c r="H8" s="1238"/>
      <c r="I8" s="1238"/>
      <c r="J8" s="1238"/>
      <c r="K8" s="1238"/>
      <c r="L8" s="1239"/>
    </row>
    <row r="9" spans="1:15" s="23" customFormat="1" ht="4.5" hidden="1" customHeight="1" x14ac:dyDescent="0.35">
      <c r="A9" s="80"/>
      <c r="B9" s="80"/>
      <c r="C9" s="80"/>
      <c r="D9" s="80"/>
      <c r="E9" s="80"/>
      <c r="F9" s="80"/>
      <c r="G9" s="80"/>
      <c r="H9" s="80"/>
      <c r="I9" s="17"/>
      <c r="J9" s="17"/>
      <c r="K9" s="17"/>
      <c r="L9" s="17"/>
    </row>
    <row r="10" spans="1:15" s="23" customFormat="1" ht="15" hidden="1" customHeight="1" x14ac:dyDescent="0.35">
      <c r="A10" s="79" t="s">
        <v>242</v>
      </c>
      <c r="B10" s="79"/>
      <c r="C10" s="1237" t="str">
        <f>IF($C$6="","",[10]Inhalt!C91)</f>
        <v/>
      </c>
      <c r="D10" s="1238"/>
      <c r="E10" s="1238"/>
      <c r="F10" s="1238"/>
      <c r="G10" s="1238"/>
      <c r="H10" s="1238"/>
      <c r="I10" s="1238"/>
      <c r="J10" s="1238"/>
      <c r="K10" s="1238"/>
      <c r="L10" s="1239"/>
    </row>
    <row r="11" spans="1:15" s="23" customFormat="1" ht="4.5" hidden="1" customHeight="1" x14ac:dyDescent="0.35">
      <c r="B11" s="80"/>
      <c r="C11" s="80"/>
      <c r="D11" s="80"/>
      <c r="E11" s="80"/>
      <c r="F11" s="80"/>
      <c r="G11" s="80"/>
      <c r="H11" s="80"/>
      <c r="I11" s="17"/>
      <c r="J11" s="17"/>
      <c r="K11" s="17"/>
      <c r="L11" s="17"/>
    </row>
    <row r="12" spans="1:15" s="23" customFormat="1" ht="15" hidden="1" customHeight="1" x14ac:dyDescent="0.35">
      <c r="A12" s="1240" t="s">
        <v>243</v>
      </c>
      <c r="B12" s="15"/>
      <c r="C12" s="1241"/>
      <c r="D12" s="1242"/>
      <c r="E12" s="1242"/>
      <c r="F12" s="1243"/>
      <c r="G12" s="17"/>
      <c r="H12" s="79" t="s">
        <v>63</v>
      </c>
      <c r="I12" s="17"/>
      <c r="K12" s="1244"/>
      <c r="L12" s="1245"/>
    </row>
    <row r="13" spans="1:15" ht="4.5" hidden="1" customHeight="1" x14ac:dyDescent="0.35">
      <c r="A13" s="1240"/>
      <c r="B13" s="17"/>
      <c r="C13" s="17"/>
      <c r="D13" s="80"/>
      <c r="E13" s="80"/>
      <c r="F13" s="80"/>
      <c r="G13" s="80"/>
      <c r="H13" s="80"/>
      <c r="I13" s="17"/>
      <c r="K13" s="17"/>
      <c r="L13" s="17"/>
    </row>
    <row r="14" spans="1:15" s="23" customFormat="1" ht="15" hidden="1" customHeight="1" x14ac:dyDescent="0.35">
      <c r="A14" s="1240"/>
      <c r="B14" s="79"/>
      <c r="C14" s="17"/>
      <c r="D14" s="17"/>
      <c r="E14" s="80"/>
      <c r="F14" s="80"/>
      <c r="G14" s="80"/>
      <c r="H14" s="79" t="s">
        <v>244</v>
      </c>
      <c r="I14" s="17"/>
      <c r="K14" s="1246" t="str">
        <f>IF($C$6="","",[10]Inhalt!F91)</f>
        <v/>
      </c>
      <c r="L14" s="1247"/>
    </row>
    <row r="15" spans="1:15" ht="4.5" hidden="1" customHeight="1" x14ac:dyDescent="0.4">
      <c r="A15" s="17"/>
      <c r="B15" s="17"/>
      <c r="C15" s="17"/>
      <c r="D15" s="80"/>
      <c r="E15" s="80"/>
      <c r="F15" s="80"/>
      <c r="G15" s="80"/>
      <c r="H15" s="80"/>
      <c r="I15" s="80"/>
      <c r="K15" s="80"/>
      <c r="L15" s="19"/>
    </row>
    <row r="16" spans="1:15" s="23" customFormat="1" ht="15" hidden="1" customHeight="1" x14ac:dyDescent="0.35">
      <c r="A16" s="79"/>
      <c r="B16" s="79"/>
      <c r="C16" s="17"/>
      <c r="D16" s="17"/>
      <c r="E16" s="17"/>
      <c r="F16" s="17"/>
      <c r="G16" s="17"/>
      <c r="H16" s="12" t="s">
        <v>69</v>
      </c>
      <c r="I16" s="17"/>
      <c r="K16" s="1248"/>
      <c r="L16" s="1249"/>
    </row>
    <row r="17" spans="1:14" s="23" customFormat="1" ht="17.25" hidden="1" customHeight="1" x14ac:dyDescent="0.35">
      <c r="A17" s="79"/>
      <c r="B17" s="79"/>
      <c r="C17" s="17"/>
      <c r="D17" s="17"/>
      <c r="E17" s="17"/>
      <c r="F17" s="17"/>
      <c r="G17" s="17"/>
      <c r="H17" s="12"/>
      <c r="I17" s="17"/>
      <c r="J17" s="81"/>
      <c r="K17" s="81"/>
      <c r="L17" s="17"/>
    </row>
    <row r="18" spans="1:14" s="23" customFormat="1" ht="15" hidden="1" customHeight="1" x14ac:dyDescent="0.45">
      <c r="A18" s="1250" t="s">
        <v>245</v>
      </c>
      <c r="B18" s="1251"/>
      <c r="C18" s="1251"/>
      <c r="D18" s="1251"/>
      <c r="E18" s="1251"/>
      <c r="F18" s="1252"/>
      <c r="G18" s="82"/>
      <c r="H18"/>
      <c r="I18"/>
      <c r="J18"/>
      <c r="K18"/>
      <c r="L18"/>
    </row>
    <row r="19" spans="1:14" s="23" customFormat="1" ht="15" hidden="1" customHeight="1" x14ac:dyDescent="0.45">
      <c r="A19" s="1253" t="str">
        <f>IF($C$6="","",[10]Inhalt!E91)</f>
        <v/>
      </c>
      <c r="B19" s="1254"/>
      <c r="C19" s="1254"/>
      <c r="D19" s="1254"/>
      <c r="E19" s="1254"/>
      <c r="F19" s="1255"/>
      <c r="G19" s="82"/>
      <c r="H19"/>
      <c r="I19"/>
      <c r="J19"/>
      <c r="K19"/>
      <c r="L19"/>
    </row>
    <row r="20" spans="1:14" s="23" customFormat="1" ht="4.5" hidden="1" customHeight="1" x14ac:dyDescent="0.35">
      <c r="A20" s="80"/>
      <c r="B20" s="80"/>
      <c r="C20" s="80"/>
      <c r="D20" s="80"/>
      <c r="E20" s="17"/>
      <c r="F20" s="17"/>
      <c r="G20" s="17"/>
      <c r="H20" s="80"/>
      <c r="I20" s="80"/>
      <c r="J20" s="17"/>
      <c r="K20" s="17"/>
      <c r="L20" s="17"/>
    </row>
    <row r="21" spans="1:14" s="23" customFormat="1" ht="15" hidden="1" customHeight="1" x14ac:dyDescent="0.35">
      <c r="A21" s="1256" t="s">
        <v>246</v>
      </c>
      <c r="B21" s="1257"/>
      <c r="C21" s="1257"/>
      <c r="D21" s="1257"/>
      <c r="E21" s="1257"/>
      <c r="F21" s="1258"/>
      <c r="G21" s="1259" t="s">
        <v>247</v>
      </c>
      <c r="H21" s="1260"/>
      <c r="I21" s="1260"/>
      <c r="J21" s="1260"/>
      <c r="K21" s="1260"/>
      <c r="L21" s="1261"/>
    </row>
    <row r="22" spans="1:14" s="23" customFormat="1" ht="15" hidden="1" customHeight="1" x14ac:dyDescent="0.35">
      <c r="A22" s="1269"/>
      <c r="B22" s="1270"/>
      <c r="C22" s="1270"/>
      <c r="D22" s="1270"/>
      <c r="E22" s="1270"/>
      <c r="F22" s="1271"/>
      <c r="G22" s="1269"/>
      <c r="H22" s="1270"/>
      <c r="I22" s="1270"/>
      <c r="J22" s="1270"/>
      <c r="K22" s="1270"/>
      <c r="L22" s="1271"/>
    </row>
    <row r="23" spans="1:14" s="23" customFormat="1" ht="4.5" hidden="1" customHeight="1" x14ac:dyDescent="0.35">
      <c r="A23" s="80"/>
      <c r="B23" s="80"/>
      <c r="C23" s="80"/>
      <c r="D23" s="80"/>
      <c r="E23" s="17"/>
      <c r="F23" s="17"/>
      <c r="G23" s="80"/>
      <c r="I23" s="80"/>
      <c r="J23" s="17"/>
      <c r="K23" s="17"/>
      <c r="L23" s="17"/>
    </row>
    <row r="24" spans="1:14" s="23" customFormat="1" ht="15" hidden="1" customHeight="1" x14ac:dyDescent="0.35">
      <c r="A24" s="1250" t="s">
        <v>248</v>
      </c>
      <c r="B24" s="1251"/>
      <c r="C24" s="1251"/>
      <c r="D24" s="1251"/>
      <c r="E24" s="1251"/>
      <c r="F24" s="1252"/>
      <c r="G24" s="1278" t="s">
        <v>249</v>
      </c>
      <c r="H24" s="1278"/>
      <c r="I24" s="1278"/>
      <c r="J24" s="1278"/>
      <c r="K24" s="1278"/>
      <c r="L24" s="1278"/>
    </row>
    <row r="25" spans="1:14" s="23" customFormat="1" ht="15" hidden="1" customHeight="1" x14ac:dyDescent="0.35">
      <c r="A25" s="1269"/>
      <c r="B25" s="1270"/>
      <c r="C25" s="1270"/>
      <c r="D25" s="1270"/>
      <c r="E25" s="1270"/>
      <c r="F25" s="1271"/>
      <c r="G25" s="1279"/>
      <c r="H25" s="1280"/>
      <c r="I25" s="1280"/>
      <c r="J25" s="1280"/>
      <c r="K25" s="1280"/>
      <c r="L25" s="1281"/>
    </row>
    <row r="26" spans="1:14" s="23" customFormat="1" ht="28.5" customHeight="1" x14ac:dyDescent="0.35">
      <c r="A26" s="17"/>
      <c r="B26" s="17"/>
      <c r="C26" s="17"/>
      <c r="D26" s="17"/>
      <c r="E26" s="17"/>
      <c r="F26" s="17"/>
      <c r="G26" s="17"/>
      <c r="H26" s="17"/>
      <c r="I26" s="12"/>
      <c r="J26" s="17"/>
      <c r="K26" s="17"/>
      <c r="L26" s="17"/>
    </row>
    <row r="27" spans="1:14" s="23" customFormat="1" ht="46.5" customHeight="1" x14ac:dyDescent="0.35">
      <c r="A27" s="1460" t="s">
        <v>2906</v>
      </c>
      <c r="B27" s="1461"/>
      <c r="C27" s="1462"/>
      <c r="D27" s="1282" t="s">
        <v>2934</v>
      </c>
      <c r="E27" s="1283"/>
      <c r="F27" s="1283"/>
      <c r="G27" s="1283"/>
      <c r="H27" s="1283"/>
      <c r="I27" s="1283"/>
      <c r="J27" s="1283"/>
      <c r="K27" s="1284"/>
      <c r="L27" s="1285" t="s">
        <v>2905</v>
      </c>
      <c r="M27" s="1407" t="s">
        <v>2907</v>
      </c>
      <c r="N27" s="1410" t="s">
        <v>2908</v>
      </c>
    </row>
    <row r="28" spans="1:14" s="23" customFormat="1" ht="9.75" customHeight="1" x14ac:dyDescent="0.35">
      <c r="A28" s="1463"/>
      <c r="B28" s="1464"/>
      <c r="C28" s="1465"/>
      <c r="D28" s="83" t="s">
        <v>250</v>
      </c>
      <c r="E28" s="84" t="s">
        <v>251</v>
      </c>
      <c r="F28" s="85" t="s">
        <v>252</v>
      </c>
      <c r="G28" s="85" t="s">
        <v>253</v>
      </c>
      <c r="H28" s="86" t="s">
        <v>254</v>
      </c>
      <c r="I28" s="87" t="s">
        <v>39</v>
      </c>
      <c r="J28" s="88" t="s">
        <v>24</v>
      </c>
      <c r="K28" s="1288" t="s">
        <v>2912</v>
      </c>
      <c r="L28" s="1286"/>
      <c r="M28" s="1408"/>
      <c r="N28" s="1410"/>
    </row>
    <row r="29" spans="1:14" s="23" customFormat="1" ht="48.75" customHeight="1" x14ac:dyDescent="0.35">
      <c r="A29" s="1466"/>
      <c r="B29" s="1467"/>
      <c r="C29" s="1468"/>
      <c r="D29" s="89" t="s">
        <v>255</v>
      </c>
      <c r="E29" s="90" t="s">
        <v>255</v>
      </c>
      <c r="F29" s="91" t="s">
        <v>256</v>
      </c>
      <c r="G29" s="91" t="s">
        <v>256</v>
      </c>
      <c r="H29" s="91" t="s">
        <v>256</v>
      </c>
      <c r="I29" s="92" t="s">
        <v>257</v>
      </c>
      <c r="J29" s="93" t="s">
        <v>258</v>
      </c>
      <c r="K29" s="1289"/>
      <c r="L29" s="1287"/>
      <c r="M29" s="1409"/>
      <c r="N29" s="1410"/>
    </row>
    <row r="30" spans="1:14" s="23" customFormat="1" ht="28.5" customHeight="1" x14ac:dyDescent="0.35">
      <c r="A30" s="1230" t="s">
        <v>1637</v>
      </c>
      <c r="B30" s="1230"/>
      <c r="C30" s="1231"/>
      <c r="D30" s="255">
        <v>20</v>
      </c>
      <c r="E30" s="255">
        <v>25</v>
      </c>
      <c r="F30" s="255">
        <v>15</v>
      </c>
      <c r="G30" s="255">
        <v>13</v>
      </c>
      <c r="H30" s="255">
        <v>5</v>
      </c>
      <c r="I30" s="255">
        <v>16</v>
      </c>
      <c r="J30" s="255">
        <v>8</v>
      </c>
      <c r="K30" s="256">
        <v>4</v>
      </c>
      <c r="L30" s="94">
        <v>145</v>
      </c>
      <c r="M30" s="260">
        <v>10</v>
      </c>
      <c r="N30" s="266">
        <f>(L30-M30)/L30</f>
        <v>0.93103448275862066</v>
      </c>
    </row>
    <row r="31" spans="1:14" s="23" customFormat="1" ht="3.75" customHeight="1" x14ac:dyDescent="0.35">
      <c r="A31" s="351"/>
      <c r="B31" s="352"/>
      <c r="C31" s="353"/>
      <c r="D31" s="257"/>
      <c r="E31" s="257"/>
      <c r="F31" s="257"/>
      <c r="G31" s="257"/>
      <c r="H31" s="257"/>
      <c r="I31" s="257"/>
      <c r="J31" s="257"/>
      <c r="K31" s="257"/>
      <c r="L31" s="354"/>
      <c r="M31" s="261"/>
      <c r="N31" s="266"/>
    </row>
    <row r="32" spans="1:14" s="23" customFormat="1" ht="26.25" customHeight="1" x14ac:dyDescent="0.35">
      <c r="A32" s="1232" t="s">
        <v>2913</v>
      </c>
      <c r="B32" s="1233"/>
      <c r="C32" s="1234"/>
      <c r="D32" s="258">
        <f>D33+D34</f>
        <v>18</v>
      </c>
      <c r="E32" s="258">
        <f t="shared" ref="E32:K32" si="0">E33+E34</f>
        <v>23</v>
      </c>
      <c r="F32" s="258">
        <f t="shared" si="0"/>
        <v>15</v>
      </c>
      <c r="G32" s="258">
        <f t="shared" si="0"/>
        <v>13</v>
      </c>
      <c r="H32" s="258">
        <f t="shared" si="0"/>
        <v>5</v>
      </c>
      <c r="I32" s="258">
        <f t="shared" si="0"/>
        <v>16</v>
      </c>
      <c r="J32" s="258">
        <f t="shared" si="0"/>
        <v>2</v>
      </c>
      <c r="K32" s="258">
        <f t="shared" si="0"/>
        <v>1</v>
      </c>
      <c r="L32" s="94">
        <f>IF(AND(D32="",E32="",H32="",I32="",J32="",K32=""),"",SUM(D32:K32))</f>
        <v>93</v>
      </c>
      <c r="M32" s="262">
        <f>M33+M34</f>
        <v>8</v>
      </c>
      <c r="N32" s="266">
        <f t="shared" ref="N32:N40" si="1">(L32-M32)/L32</f>
        <v>0.91397849462365588</v>
      </c>
    </row>
    <row r="33" spans="1:17" s="23" customFormat="1" ht="27.95" customHeight="1" x14ac:dyDescent="0.35">
      <c r="A33" s="1273" t="s">
        <v>2914</v>
      </c>
      <c r="B33" s="1273"/>
      <c r="C33" s="1274"/>
      <c r="D33" s="255">
        <v>18</v>
      </c>
      <c r="E33" s="255">
        <v>22</v>
      </c>
      <c r="F33" s="255">
        <v>10</v>
      </c>
      <c r="G33" s="255">
        <v>3</v>
      </c>
      <c r="H33" s="255">
        <v>0</v>
      </c>
      <c r="I33" s="255">
        <v>3</v>
      </c>
      <c r="J33" s="255">
        <v>0</v>
      </c>
      <c r="K33" s="255">
        <v>0</v>
      </c>
      <c r="L33" s="94">
        <f>IF(AND(D33="",E33="",H33="",I33="",J33="",K33=""),"",SUM(D33:K33))</f>
        <v>56</v>
      </c>
      <c r="M33" s="260">
        <v>2</v>
      </c>
      <c r="N33" s="266">
        <f t="shared" si="1"/>
        <v>0.9642857142857143</v>
      </c>
    </row>
    <row r="34" spans="1:17" s="23" customFormat="1" ht="27.95" customHeight="1" x14ac:dyDescent="0.35">
      <c r="A34" s="1273" t="s">
        <v>2916</v>
      </c>
      <c r="B34" s="1273"/>
      <c r="C34" s="1274"/>
      <c r="D34" s="255">
        <v>0</v>
      </c>
      <c r="E34" s="255">
        <v>1</v>
      </c>
      <c r="F34" s="255">
        <v>5</v>
      </c>
      <c r="G34" s="255">
        <v>10</v>
      </c>
      <c r="H34" s="255">
        <v>5</v>
      </c>
      <c r="I34" s="255">
        <v>13</v>
      </c>
      <c r="J34" s="255">
        <v>2</v>
      </c>
      <c r="K34" s="255">
        <v>1</v>
      </c>
      <c r="L34" s="94">
        <f>IF(AND(D34="",E34="",H34="",I34="",J34="",K34=""),"",SUM(D34:K34))</f>
        <v>37</v>
      </c>
      <c r="M34" s="260">
        <v>6</v>
      </c>
      <c r="N34" s="266">
        <f t="shared" si="1"/>
        <v>0.83783783783783783</v>
      </c>
    </row>
    <row r="35" spans="1:17" s="23" customFormat="1" ht="3.75" customHeight="1" x14ac:dyDescent="0.4">
      <c r="A35" s="95"/>
      <c r="B35" s="96"/>
      <c r="C35" s="82"/>
      <c r="D35" s="259"/>
      <c r="E35" s="259"/>
      <c r="F35" s="259"/>
      <c r="G35" s="259"/>
      <c r="H35" s="259"/>
      <c r="I35" s="259"/>
      <c r="J35" s="259"/>
      <c r="K35" s="259"/>
      <c r="L35" s="94"/>
      <c r="M35" s="263"/>
      <c r="N35" s="266"/>
    </row>
    <row r="36" spans="1:17" s="23" customFormat="1" ht="78" customHeight="1" x14ac:dyDescent="0.35">
      <c r="A36" s="1275" t="s">
        <v>2915</v>
      </c>
      <c r="B36" s="1276"/>
      <c r="C36" s="1277"/>
      <c r="D36" s="255">
        <v>0</v>
      </c>
      <c r="E36" s="255">
        <v>2</v>
      </c>
      <c r="F36" s="255">
        <v>1</v>
      </c>
      <c r="G36" s="255">
        <v>4</v>
      </c>
      <c r="H36" s="255">
        <v>2</v>
      </c>
      <c r="I36" s="255">
        <v>6</v>
      </c>
      <c r="J36" s="255">
        <v>2</v>
      </c>
      <c r="K36" s="255">
        <v>0</v>
      </c>
      <c r="L36" s="94">
        <f>IF(AND(D36="",E36="",H36="",I36="",J36="",K36=""),"",SUM(D36:K36))</f>
        <v>17</v>
      </c>
      <c r="M36" s="260">
        <v>2</v>
      </c>
      <c r="N36" s="266">
        <f t="shared" si="1"/>
        <v>0.88235294117647056</v>
      </c>
    </row>
    <row r="37" spans="1:17" s="23" customFormat="1" ht="25.5" customHeight="1" x14ac:dyDescent="0.35">
      <c r="A37" s="1222"/>
      <c r="B37" s="1222"/>
      <c r="C37" s="1222"/>
      <c r="D37" s="97"/>
      <c r="E37" s="97"/>
      <c r="F37" s="97"/>
      <c r="G37" s="97"/>
      <c r="H37" s="97"/>
      <c r="I37" s="97"/>
      <c r="J37" s="97"/>
      <c r="K37" s="97"/>
      <c r="L37" s="97"/>
      <c r="M37" s="263"/>
      <c r="N37" s="266"/>
    </row>
    <row r="38" spans="1:17" s="23" customFormat="1" ht="43.5" customHeight="1" x14ac:dyDescent="0.35">
      <c r="A38" s="1223" t="s">
        <v>2920</v>
      </c>
      <c r="B38" s="1223"/>
      <c r="C38" s="1223"/>
      <c r="D38" s="1224" t="s">
        <v>2909</v>
      </c>
      <c r="E38" s="1225"/>
      <c r="F38" s="1225"/>
      <c r="G38" s="1226"/>
      <c r="H38" s="1224" t="s">
        <v>2910</v>
      </c>
      <c r="I38" s="1225"/>
      <c r="J38" s="1225"/>
      <c r="K38" s="1226"/>
      <c r="L38" s="98" t="s">
        <v>1638</v>
      </c>
      <c r="M38" s="264"/>
      <c r="N38" s="266"/>
    </row>
    <row r="39" spans="1:17" s="23" customFormat="1" ht="27" customHeight="1" x14ac:dyDescent="0.35">
      <c r="A39" s="912" t="s">
        <v>2211</v>
      </c>
      <c r="B39" s="912"/>
      <c r="C39" s="912"/>
      <c r="D39" s="1227">
        <v>60</v>
      </c>
      <c r="E39" s="1228"/>
      <c r="F39" s="1228"/>
      <c r="G39" s="1229"/>
      <c r="H39" s="1227">
        <v>3</v>
      </c>
      <c r="I39" s="1228"/>
      <c r="J39" s="1228"/>
      <c r="K39" s="1229"/>
      <c r="L39" s="99">
        <f>IF(AND(D39="",H39=""),"",SUM(D39:K39))</f>
        <v>63</v>
      </c>
      <c r="M39" s="265">
        <v>2</v>
      </c>
      <c r="N39" s="266">
        <f t="shared" si="1"/>
        <v>0.96825396825396826</v>
      </c>
    </row>
    <row r="40" spans="1:17" s="23" customFormat="1" ht="27" customHeight="1" x14ac:dyDescent="0.35">
      <c r="A40" s="912" t="s">
        <v>2144</v>
      </c>
      <c r="B40" s="1272"/>
      <c r="C40" s="1272"/>
      <c r="D40" s="1227">
        <v>5</v>
      </c>
      <c r="E40" s="1228"/>
      <c r="F40" s="1228"/>
      <c r="G40" s="1229"/>
      <c r="H40" s="1227">
        <v>1</v>
      </c>
      <c r="I40" s="1228"/>
      <c r="J40" s="1228"/>
      <c r="K40" s="1229"/>
      <c r="L40" s="99">
        <f>IF(AND(D40="",H40=""),"",D40*2+H40*2)</f>
        <v>12</v>
      </c>
      <c r="M40" s="265">
        <v>0</v>
      </c>
      <c r="N40" s="266">
        <f t="shared" si="1"/>
        <v>1</v>
      </c>
    </row>
    <row r="41" spans="1:17" s="23" customFormat="1" ht="14.1" customHeight="1" x14ac:dyDescent="0.35">
      <c r="A41" s="1262"/>
      <c r="B41" s="1263"/>
      <c r="C41" s="1264"/>
      <c r="D41" s="100"/>
      <c r="E41" s="101"/>
      <c r="F41" s="101"/>
      <c r="G41" s="101"/>
      <c r="H41" s="101"/>
      <c r="I41" s="101"/>
      <c r="J41" s="101"/>
      <c r="K41" s="101"/>
      <c r="L41" s="102">
        <f>IF(AND(L39="",L40=""),"",SUM(L39:L40))</f>
        <v>75</v>
      </c>
    </row>
    <row r="42" spans="1:17" s="23" customFormat="1" ht="27" customHeight="1" x14ac:dyDescent="0.35">
      <c r="A42" s="1265" t="s">
        <v>2911</v>
      </c>
      <c r="B42" s="1265"/>
      <c r="C42" s="1265"/>
      <c r="D42" s="1266">
        <f>IF(AND(D39="",D40=""),"",SUM(D39:G40))</f>
        <v>65</v>
      </c>
      <c r="E42" s="1267"/>
      <c r="F42" s="1267"/>
      <c r="G42" s="1268"/>
      <c r="H42" s="1266">
        <f>IF(AND(H39="",H40=""),"",SUM(H39:K40))</f>
        <v>4</v>
      </c>
      <c r="I42" s="1267"/>
      <c r="J42" s="1267"/>
      <c r="K42" s="1268"/>
      <c r="L42" s="103"/>
    </row>
    <row r="43" spans="1:17" s="23" customFormat="1" ht="9.75" customHeight="1" x14ac:dyDescent="0.35">
      <c r="A43" s="104"/>
      <c r="B43" s="104"/>
      <c r="C43" s="104"/>
      <c r="D43" s="105"/>
      <c r="E43" s="105"/>
      <c r="F43" s="105"/>
      <c r="G43" s="105"/>
      <c r="H43" s="105"/>
      <c r="I43" s="105"/>
      <c r="J43" s="105"/>
      <c r="K43" s="105"/>
      <c r="L43" s="106"/>
    </row>
    <row r="44" spans="1:17" s="23" customFormat="1" ht="9" customHeight="1" x14ac:dyDescent="0.35">
      <c r="A44" s="107"/>
      <c r="B44" s="104"/>
      <c r="C44" s="104"/>
      <c r="D44" s="105"/>
      <c r="E44" s="105"/>
      <c r="F44" s="105"/>
      <c r="G44" s="105"/>
      <c r="H44" s="105"/>
      <c r="I44" s="105"/>
      <c r="J44" s="105"/>
      <c r="K44" s="105"/>
      <c r="L44" s="106"/>
      <c r="P44" s="108"/>
      <c r="Q44" s="109"/>
    </row>
    <row r="45" spans="1:17" s="23" customFormat="1" ht="43.5" customHeight="1" x14ac:dyDescent="0.35">
      <c r="A45" s="1411" t="s">
        <v>2145</v>
      </c>
      <c r="B45" s="1411"/>
      <c r="C45" s="1411"/>
      <c r="D45" s="1411"/>
      <c r="E45" s="1411"/>
      <c r="F45" s="1411"/>
      <c r="G45" s="1411"/>
      <c r="H45" s="1411"/>
      <c r="I45" s="1411"/>
      <c r="J45" s="1411"/>
      <c r="K45" s="1411"/>
      <c r="L45" s="1411"/>
      <c r="M45" s="1411"/>
    </row>
    <row r="46" spans="1:17" s="23" customFormat="1" ht="30.75" customHeight="1" x14ac:dyDescent="0.35">
      <c r="A46" s="1411"/>
      <c r="B46" s="1411"/>
      <c r="C46" s="1411"/>
      <c r="D46" s="1411"/>
      <c r="E46" s="1411"/>
      <c r="F46" s="1411"/>
      <c r="G46" s="1411"/>
      <c r="H46" s="1411"/>
      <c r="I46" s="1411"/>
      <c r="J46" s="1411"/>
      <c r="K46" s="1411"/>
      <c r="L46" s="1411"/>
      <c r="M46" s="1411"/>
    </row>
    <row r="47" spans="1:17" s="23" customFormat="1" ht="12" customHeight="1" x14ac:dyDescent="0.35">
      <c r="A47" s="248"/>
      <c r="B47" s="248"/>
      <c r="C47" s="248"/>
      <c r="D47" s="248"/>
      <c r="E47" s="248"/>
      <c r="F47" s="248"/>
      <c r="G47" s="248"/>
      <c r="H47" s="248"/>
      <c r="I47" s="248"/>
      <c r="J47" s="248"/>
      <c r="K47" s="248"/>
      <c r="L47" s="248"/>
      <c r="M47" s="248"/>
    </row>
    <row r="48" spans="1:17" s="23" customFormat="1" ht="16.5" customHeight="1" x14ac:dyDescent="0.35">
      <c r="A48" s="1221" t="s">
        <v>1261</v>
      </c>
      <c r="B48" s="1221"/>
      <c r="C48" s="1221"/>
      <c r="D48" s="1221"/>
      <c r="E48" s="1221"/>
      <c r="F48" s="1221"/>
      <c r="G48" s="1221"/>
      <c r="H48" s="1221"/>
      <c r="I48" s="1221"/>
      <c r="J48" s="1221"/>
      <c r="K48" s="1221"/>
      <c r="L48" s="1221"/>
      <c r="O48" s="23" t="s">
        <v>8</v>
      </c>
    </row>
    <row r="49" spans="1:17" s="23" customFormat="1" ht="89.25" customHeight="1" x14ac:dyDescent="0.35">
      <c r="A49" s="1154" t="s">
        <v>2904</v>
      </c>
      <c r="B49" s="1155"/>
      <c r="C49" s="1155"/>
      <c r="D49" s="1155"/>
      <c r="E49" s="1155"/>
      <c r="F49" s="1155"/>
      <c r="G49" s="1155"/>
      <c r="H49" s="1155"/>
      <c r="I49" s="1155"/>
      <c r="J49" s="1155"/>
      <c r="K49" s="1155"/>
      <c r="L49" s="1155"/>
    </row>
    <row r="50" spans="1:17" s="23" customFormat="1" ht="36.75" customHeight="1" x14ac:dyDescent="0.35">
      <c r="A50" s="1154" t="s">
        <v>2903</v>
      </c>
      <c r="B50" s="1155"/>
      <c r="C50" s="1155"/>
      <c r="D50" s="1155"/>
      <c r="E50" s="1155"/>
      <c r="F50" s="1155"/>
      <c r="G50" s="1155"/>
      <c r="H50" s="1155"/>
      <c r="I50" s="1155"/>
      <c r="J50" s="1155"/>
      <c r="K50" s="1155"/>
      <c r="L50" s="1155"/>
    </row>
    <row r="51" spans="1:17" s="23" customFormat="1" ht="68.25" customHeight="1" x14ac:dyDescent="0.35">
      <c r="A51" s="1154" t="s">
        <v>2146</v>
      </c>
      <c r="B51" s="1154"/>
      <c r="C51" s="1154"/>
      <c r="D51" s="1154"/>
      <c r="E51" s="1154"/>
      <c r="F51" s="1154"/>
      <c r="G51" s="1154"/>
      <c r="H51" s="1154"/>
      <c r="I51" s="1154"/>
      <c r="J51" s="1154"/>
      <c r="K51" s="1154"/>
      <c r="L51" s="1154"/>
    </row>
    <row r="52" spans="1:17" s="23" customFormat="1" ht="54.75" customHeight="1" x14ac:dyDescent="0.35">
      <c r="A52" s="1154" t="s">
        <v>2147</v>
      </c>
      <c r="B52" s="1154"/>
      <c r="C52" s="1154"/>
      <c r="D52" s="1154"/>
      <c r="E52" s="1154"/>
      <c r="F52" s="1154"/>
      <c r="G52" s="1154"/>
      <c r="H52" s="1154"/>
      <c r="I52" s="1154"/>
      <c r="J52" s="1154"/>
      <c r="K52" s="1154"/>
      <c r="L52" s="1154"/>
    </row>
    <row r="53" spans="1:17" s="23" customFormat="1" ht="28.5" customHeight="1" x14ac:dyDescent="0.35">
      <c r="A53" s="1154" t="s">
        <v>2148</v>
      </c>
      <c r="B53" s="1154"/>
      <c r="C53" s="1154"/>
      <c r="D53" s="1154"/>
      <c r="E53" s="1154"/>
      <c r="F53" s="1154"/>
      <c r="G53" s="1154"/>
      <c r="H53" s="1154"/>
      <c r="I53" s="1154"/>
      <c r="J53" s="1154"/>
      <c r="K53" s="1154"/>
      <c r="L53" s="1154"/>
    </row>
    <row r="54" spans="1:17" s="23" customFormat="1" ht="67.5" customHeight="1" x14ac:dyDescent="0.35">
      <c r="A54" s="1154" t="s">
        <v>2149</v>
      </c>
      <c r="B54" s="1154"/>
      <c r="C54" s="1154"/>
      <c r="D54" s="1154"/>
      <c r="E54" s="1154"/>
      <c r="F54" s="1154"/>
      <c r="G54" s="1154"/>
      <c r="H54" s="1154"/>
      <c r="I54" s="1154"/>
      <c r="J54" s="1154"/>
      <c r="K54" s="1154"/>
      <c r="L54" s="1154"/>
    </row>
    <row r="55" spans="1:17" s="23" customFormat="1" ht="46.5" customHeight="1" x14ac:dyDescent="0.35">
      <c r="A55" s="1154" t="s">
        <v>2150</v>
      </c>
      <c r="B55" s="1154"/>
      <c r="C55" s="1154"/>
      <c r="D55" s="1154"/>
      <c r="E55" s="1154"/>
      <c r="F55" s="1154"/>
      <c r="G55" s="1154"/>
      <c r="H55" s="1154"/>
      <c r="I55" s="1154"/>
      <c r="J55" s="1154"/>
      <c r="K55" s="1154"/>
      <c r="L55" s="1154"/>
      <c r="Q55" s="158"/>
    </row>
    <row r="56" spans="1:17" s="23" customFormat="1" ht="27.75" customHeight="1" x14ac:dyDescent="0.45">
      <c r="A56" s="1290"/>
      <c r="B56" s="1291"/>
      <c r="C56" s="1291"/>
      <c r="D56" s="1291"/>
      <c r="E56" s="1291"/>
      <c r="F56" s="1291"/>
      <c r="G56" s="1291"/>
      <c r="H56" s="1291"/>
      <c r="I56" s="1291"/>
      <c r="J56" s="1291"/>
      <c r="K56" s="1291"/>
      <c r="L56" s="1291"/>
    </row>
    <row r="57" spans="1:17" s="31" customFormat="1" ht="13.9" x14ac:dyDescent="0.4">
      <c r="B57" s="506" t="s">
        <v>1744</v>
      </c>
    </row>
    <row r="58" spans="1:17" s="31" customFormat="1" ht="41.25" customHeight="1" x14ac:dyDescent="0.35">
      <c r="B58" s="1197" t="s">
        <v>2325</v>
      </c>
      <c r="C58" s="1200"/>
      <c r="D58" s="1200"/>
      <c r="E58" s="1200"/>
      <c r="F58" s="1200"/>
      <c r="G58" s="1201"/>
      <c r="H58" s="1197" t="s">
        <v>2324</v>
      </c>
      <c r="I58" s="1200"/>
      <c r="J58" s="1200"/>
      <c r="K58" s="1200"/>
      <c r="L58" s="1200"/>
      <c r="M58" s="1201"/>
    </row>
    <row r="59" spans="1:17" s="31" customFormat="1" ht="44.25" customHeight="1" x14ac:dyDescent="0.35">
      <c r="B59" s="1197" t="s">
        <v>2326</v>
      </c>
      <c r="C59" s="1200"/>
      <c r="D59" s="1200"/>
      <c r="E59" s="1200"/>
      <c r="F59" s="1200"/>
      <c r="G59" s="1201"/>
      <c r="H59" s="1197" t="s">
        <v>2272</v>
      </c>
      <c r="I59" s="1200"/>
      <c r="J59" s="1200"/>
      <c r="K59" s="1200"/>
      <c r="L59" s="1200"/>
      <c r="M59" s="1201"/>
    </row>
    <row r="60" spans="1:17" s="31" customFormat="1" ht="39.75" customHeight="1" x14ac:dyDescent="0.35">
      <c r="B60" s="1197" t="s">
        <v>2327</v>
      </c>
      <c r="C60" s="1198"/>
      <c r="D60" s="1198"/>
      <c r="E60" s="1198"/>
      <c r="F60" s="1198"/>
      <c r="G60" s="1199"/>
      <c r="H60" s="1197" t="s">
        <v>2328</v>
      </c>
      <c r="I60" s="1198"/>
      <c r="J60" s="1198"/>
      <c r="K60" s="1198"/>
      <c r="L60" s="1198"/>
      <c r="M60" s="1199"/>
    </row>
    <row r="61" spans="1:17" s="31" customFormat="1" ht="56.25" customHeight="1" x14ac:dyDescent="0.35">
      <c r="B61" s="1197" t="s">
        <v>2329</v>
      </c>
      <c r="C61" s="1198"/>
      <c r="D61" s="1198"/>
      <c r="E61" s="1198"/>
      <c r="F61" s="1198"/>
      <c r="G61" s="1199"/>
      <c r="H61" s="1197" t="s">
        <v>2330</v>
      </c>
      <c r="I61" s="1198"/>
      <c r="J61" s="1198"/>
      <c r="K61" s="1198"/>
      <c r="L61" s="1198"/>
      <c r="M61" s="1199"/>
    </row>
    <row r="62" spans="1:17" s="31" customFormat="1" ht="98.25" customHeight="1" x14ac:dyDescent="0.35">
      <c r="B62" s="1197" t="s">
        <v>2331</v>
      </c>
      <c r="C62" s="1200"/>
      <c r="D62" s="1200"/>
      <c r="E62" s="1200"/>
      <c r="F62" s="1200"/>
      <c r="G62" s="1201"/>
      <c r="H62" s="1197" t="s">
        <v>2332</v>
      </c>
      <c r="I62" s="1200"/>
      <c r="J62" s="1200"/>
      <c r="K62" s="1200"/>
      <c r="L62" s="1200"/>
      <c r="M62" s="1201"/>
    </row>
    <row r="63" spans="1:17" s="31" customFormat="1" ht="69" customHeight="1" x14ac:dyDescent="0.35">
      <c r="B63" s="1197" t="s">
        <v>2706</v>
      </c>
      <c r="C63" s="1200"/>
      <c r="D63" s="1200"/>
      <c r="E63" s="1200"/>
      <c r="F63" s="1200"/>
      <c r="G63" s="1201"/>
      <c r="H63" s="1197" t="s">
        <v>2704</v>
      </c>
      <c r="I63" s="1200"/>
      <c r="J63" s="1200"/>
      <c r="K63" s="1200"/>
      <c r="L63" s="1200"/>
      <c r="M63" s="1201"/>
    </row>
    <row r="64" spans="1:17" s="31" customFormat="1" ht="69" customHeight="1" x14ac:dyDescent="0.35">
      <c r="B64" s="1197" t="s">
        <v>2707</v>
      </c>
      <c r="C64" s="1200"/>
      <c r="D64" s="1200"/>
      <c r="E64" s="1200"/>
      <c r="F64" s="1200"/>
      <c r="G64" s="1201"/>
      <c r="H64" s="1197" t="s">
        <v>2705</v>
      </c>
      <c r="I64" s="1200"/>
      <c r="J64" s="1200"/>
      <c r="K64" s="1200"/>
      <c r="L64" s="1200"/>
      <c r="M64" s="1201"/>
    </row>
    <row r="65" spans="2:22" ht="25.5" customHeight="1" thickBot="1" x14ac:dyDescent="0.4">
      <c r="B65" s="158"/>
      <c r="D65" s="158"/>
      <c r="E65" s="158"/>
      <c r="F65" s="158"/>
      <c r="G65" s="158"/>
      <c r="H65" s="158"/>
      <c r="I65" s="158"/>
      <c r="J65" s="158"/>
      <c r="K65" s="158"/>
      <c r="L65" s="158"/>
      <c r="M65" s="158"/>
      <c r="N65" s="158"/>
      <c r="O65" s="473"/>
      <c r="P65" s="473"/>
      <c r="Q65" s="473"/>
      <c r="R65" s="473"/>
      <c r="S65" s="473"/>
      <c r="T65" s="473"/>
      <c r="U65" s="473"/>
      <c r="V65" s="473"/>
    </row>
    <row r="66" spans="2:22" ht="72" customHeight="1" thickBot="1" x14ac:dyDescent="0.4">
      <c r="B66" s="1294" t="s">
        <v>2151</v>
      </c>
      <c r="C66" s="1295"/>
      <c r="D66" s="1295"/>
      <c r="E66" s="1295"/>
      <c r="F66" s="1295"/>
      <c r="G66" s="1295"/>
      <c r="H66" s="1295"/>
      <c r="I66" s="1295"/>
      <c r="J66" s="1295"/>
      <c r="K66" s="1295"/>
      <c r="L66" s="1295"/>
      <c r="M66" s="1295"/>
      <c r="N66" s="1295"/>
      <c r="O66" s="1295"/>
      <c r="P66" s="1295"/>
      <c r="Q66" s="1295"/>
      <c r="R66" s="1295"/>
      <c r="S66" s="1295"/>
      <c r="T66" s="1295"/>
      <c r="U66" s="1295"/>
      <c r="V66" s="1296"/>
    </row>
    <row r="67" spans="2:22" ht="21.75" customHeight="1" thickBot="1" x14ac:dyDescent="0.4">
      <c r="B67" s="643"/>
      <c r="C67" s="643"/>
      <c r="D67" s="643"/>
      <c r="E67" s="643"/>
      <c r="F67" s="643"/>
      <c r="G67" s="643"/>
      <c r="H67" s="643"/>
      <c r="I67" s="643"/>
      <c r="J67" s="643"/>
      <c r="K67" s="643"/>
      <c r="L67" s="643"/>
      <c r="M67" s="643"/>
      <c r="N67" s="643"/>
      <c r="O67" s="643"/>
      <c r="P67" s="643"/>
      <c r="Q67" s="643"/>
      <c r="R67" s="643"/>
      <c r="S67" s="643"/>
      <c r="T67" s="643"/>
      <c r="U67" s="643"/>
      <c r="V67" s="643"/>
    </row>
    <row r="68" spans="2:22" ht="68.25" customHeight="1" thickBot="1" x14ac:dyDescent="0.4">
      <c r="B68" s="1298" t="s">
        <v>3136</v>
      </c>
      <c r="C68" s="1299"/>
      <c r="D68" s="1299"/>
      <c r="E68" s="1299"/>
      <c r="F68" s="1299"/>
      <c r="G68" s="1299"/>
      <c r="H68" s="1299"/>
      <c r="I68" s="1299"/>
      <c r="J68" s="1299"/>
      <c r="K68" s="1299"/>
      <c r="L68" s="1299"/>
      <c r="M68" s="1299"/>
      <c r="N68" s="1299"/>
      <c r="O68" s="1299"/>
      <c r="P68" s="1299"/>
      <c r="Q68" s="1299"/>
      <c r="R68" s="1299"/>
      <c r="S68" s="1299"/>
      <c r="T68" s="1299"/>
      <c r="U68" s="1299"/>
      <c r="V68" s="1300"/>
    </row>
    <row r="69" spans="2:22" ht="25.5" customHeight="1" thickBot="1" x14ac:dyDescent="0.4">
      <c r="B69" s="157"/>
      <c r="D69" s="157"/>
      <c r="E69" s="157"/>
      <c r="F69" s="157"/>
      <c r="G69" s="157"/>
      <c r="H69" s="157"/>
      <c r="I69" s="157"/>
      <c r="J69" s="157"/>
      <c r="K69" s="157"/>
      <c r="L69" s="158"/>
      <c r="M69" s="157"/>
      <c r="N69" s="157"/>
      <c r="O69" s="157"/>
      <c r="P69" s="157"/>
      <c r="Q69" s="157"/>
      <c r="R69" s="157"/>
      <c r="S69" s="157"/>
      <c r="T69" s="157"/>
      <c r="U69" s="157"/>
      <c r="V69" s="157"/>
    </row>
    <row r="70" spans="2:22" ht="33" customHeight="1" thickBot="1" x14ac:dyDescent="0.4">
      <c r="B70" s="904" t="s">
        <v>2155</v>
      </c>
      <c r="C70" s="905"/>
      <c r="D70" s="905"/>
      <c r="E70" s="905"/>
      <c r="F70" s="905"/>
      <c r="G70" s="905"/>
      <c r="H70" s="905"/>
      <c r="I70" s="905"/>
      <c r="J70" s="905"/>
      <c r="K70" s="905"/>
      <c r="L70" s="150"/>
      <c r="M70" s="1206" t="s">
        <v>2156</v>
      </c>
      <c r="N70" s="905"/>
      <c r="O70" s="905"/>
      <c r="P70" s="905"/>
      <c r="Q70" s="905"/>
      <c r="R70" s="905"/>
      <c r="S70" s="905"/>
      <c r="T70" s="905"/>
      <c r="U70" s="905"/>
      <c r="V70" s="906"/>
    </row>
    <row r="71" spans="2:22" ht="32.25" customHeight="1" thickBot="1" x14ac:dyDescent="0.4">
      <c r="B71" s="1297" t="s">
        <v>2154</v>
      </c>
      <c r="C71" s="1204"/>
      <c r="D71" s="1202" t="s">
        <v>2152</v>
      </c>
      <c r="E71" s="1202"/>
      <c r="F71" s="1202"/>
      <c r="G71" s="1203" t="s">
        <v>2153</v>
      </c>
      <c r="H71" s="1204"/>
      <c r="I71" s="1204"/>
      <c r="J71" s="1204"/>
      <c r="K71" s="1205"/>
      <c r="L71" s="41"/>
      <c r="M71" s="1297" t="s">
        <v>2154</v>
      </c>
      <c r="N71" s="1204"/>
      <c r="O71" s="1202" t="s">
        <v>2152</v>
      </c>
      <c r="P71" s="1202"/>
      <c r="Q71" s="1202"/>
      <c r="R71" s="1203" t="s">
        <v>2153</v>
      </c>
      <c r="S71" s="1204"/>
      <c r="T71" s="1204"/>
      <c r="U71" s="1204"/>
      <c r="V71" s="1205"/>
    </row>
    <row r="72" spans="2:22" ht="27" customHeight="1" thickBot="1" x14ac:dyDescent="0.4">
      <c r="B72" s="1178" t="s">
        <v>259</v>
      </c>
      <c r="C72" s="1179"/>
      <c r="D72" s="1182" t="s">
        <v>1642</v>
      </c>
      <c r="E72" s="1182"/>
      <c r="F72" s="1182"/>
      <c r="G72" s="1182"/>
      <c r="H72" s="1182"/>
      <c r="I72" s="1182"/>
      <c r="J72" s="1182"/>
      <c r="K72" s="1183"/>
      <c r="M72" s="1210" t="s">
        <v>291</v>
      </c>
      <c r="N72" s="1211"/>
      <c r="O72" s="1207" t="s">
        <v>498</v>
      </c>
      <c r="P72" s="1208"/>
      <c r="Q72" s="1208"/>
      <c r="R72" s="1208"/>
      <c r="S72" s="1208"/>
      <c r="T72" s="1208"/>
      <c r="U72" s="1208"/>
      <c r="V72" s="1209"/>
    </row>
    <row r="73" spans="2:22" ht="39" customHeight="1" thickBot="1" x14ac:dyDescent="0.4">
      <c r="B73" s="1180"/>
      <c r="C73" s="1181"/>
      <c r="D73" s="1169" t="s">
        <v>260</v>
      </c>
      <c r="E73" s="1170"/>
      <c r="F73" s="1171"/>
      <c r="G73" s="1194" t="s">
        <v>343</v>
      </c>
      <c r="H73" s="1195"/>
      <c r="I73" s="1195"/>
      <c r="J73" s="1195"/>
      <c r="K73" s="1196"/>
      <c r="M73" s="1210" t="s">
        <v>292</v>
      </c>
      <c r="N73" s="1211"/>
      <c r="O73" s="1207" t="s">
        <v>499</v>
      </c>
      <c r="P73" s="1208"/>
      <c r="Q73" s="1208"/>
      <c r="R73" s="1208"/>
      <c r="S73" s="1208"/>
      <c r="T73" s="1208"/>
      <c r="U73" s="1208"/>
      <c r="V73" s="1209"/>
    </row>
    <row r="74" spans="2:22" ht="38.25" customHeight="1" thickBot="1" x14ac:dyDescent="0.4">
      <c r="B74" s="1180"/>
      <c r="C74" s="1181"/>
      <c r="D74" s="827" t="s">
        <v>165</v>
      </c>
      <c r="E74" s="827"/>
      <c r="F74" s="827"/>
      <c r="G74" s="858" t="s">
        <v>1339</v>
      </c>
      <c r="H74" s="858"/>
      <c r="I74" s="858"/>
      <c r="J74" s="858"/>
      <c r="K74" s="859"/>
      <c r="M74" s="1210" t="s">
        <v>293</v>
      </c>
      <c r="N74" s="1211"/>
      <c r="O74" s="1207" t="s">
        <v>500</v>
      </c>
      <c r="P74" s="1208"/>
      <c r="Q74" s="1208"/>
      <c r="R74" s="1208"/>
      <c r="S74" s="1208"/>
      <c r="T74" s="1208"/>
      <c r="U74" s="1208"/>
      <c r="V74" s="1209"/>
    </row>
    <row r="75" spans="2:22" ht="38.25" customHeight="1" thickBot="1" x14ac:dyDescent="0.4">
      <c r="B75" s="1180"/>
      <c r="C75" s="1181"/>
      <c r="D75" s="1169" t="s">
        <v>261</v>
      </c>
      <c r="E75" s="1170"/>
      <c r="F75" s="1171"/>
      <c r="G75" s="1212" t="s">
        <v>1351</v>
      </c>
      <c r="H75" s="901"/>
      <c r="I75" s="901"/>
      <c r="J75" s="901"/>
      <c r="K75" s="1213"/>
      <c r="M75" s="1210" t="s">
        <v>294</v>
      </c>
      <c r="N75" s="1211"/>
      <c r="O75" s="1207" t="s">
        <v>501</v>
      </c>
      <c r="P75" s="1208"/>
      <c r="Q75" s="1208"/>
      <c r="R75" s="1208"/>
      <c r="S75" s="1208"/>
      <c r="T75" s="1208"/>
      <c r="U75" s="1208"/>
      <c r="V75" s="1209"/>
    </row>
    <row r="76" spans="2:22" ht="27" customHeight="1" thickBot="1" x14ac:dyDescent="0.4">
      <c r="B76" s="1180"/>
      <c r="C76" s="1181"/>
      <c r="D76" s="1188" t="s">
        <v>1641</v>
      </c>
      <c r="E76" s="1189"/>
      <c r="F76" s="1189"/>
      <c r="G76" s="1189"/>
      <c r="H76" s="1189"/>
      <c r="I76" s="1189"/>
      <c r="J76" s="1189"/>
      <c r="K76" s="1190"/>
      <c r="M76" s="1210" t="s">
        <v>295</v>
      </c>
      <c r="N76" s="1211"/>
      <c r="O76" s="1207" t="s">
        <v>502</v>
      </c>
      <c r="P76" s="1208"/>
      <c r="Q76" s="1208"/>
      <c r="R76" s="1208"/>
      <c r="S76" s="1208"/>
      <c r="T76" s="1208"/>
      <c r="U76" s="1208"/>
      <c r="V76" s="1209"/>
    </row>
    <row r="77" spans="2:22" ht="38.25" customHeight="1" thickBot="1" x14ac:dyDescent="0.4">
      <c r="B77" s="1180"/>
      <c r="C77" s="1181"/>
      <c r="D77" s="1169" t="s">
        <v>339</v>
      </c>
      <c r="E77" s="1170"/>
      <c r="F77" s="1171"/>
      <c r="G77" s="1194" t="s">
        <v>343</v>
      </c>
      <c r="H77" s="1195"/>
      <c r="I77" s="1195"/>
      <c r="J77" s="1195"/>
      <c r="K77" s="1196"/>
      <c r="M77" s="1210" t="s">
        <v>296</v>
      </c>
      <c r="N77" s="1211"/>
      <c r="O77" s="1207" t="s">
        <v>503</v>
      </c>
      <c r="P77" s="1208"/>
      <c r="Q77" s="1208"/>
      <c r="R77" s="1208"/>
      <c r="S77" s="1208"/>
      <c r="T77" s="1208"/>
      <c r="U77" s="1208"/>
      <c r="V77" s="1209"/>
    </row>
    <row r="78" spans="2:22" ht="38.25" customHeight="1" thickBot="1" x14ac:dyDescent="0.4">
      <c r="B78" s="1180"/>
      <c r="C78" s="1181"/>
      <c r="D78" s="827" t="s">
        <v>183</v>
      </c>
      <c r="E78" s="827"/>
      <c r="F78" s="827"/>
      <c r="G78" s="858" t="s">
        <v>1339</v>
      </c>
      <c r="H78" s="858"/>
      <c r="I78" s="858"/>
      <c r="J78" s="858"/>
      <c r="K78" s="859"/>
      <c r="M78" s="1210" t="s">
        <v>297</v>
      </c>
      <c r="N78" s="1211"/>
      <c r="O78" s="1207" t="s">
        <v>504</v>
      </c>
      <c r="P78" s="1208"/>
      <c r="Q78" s="1208"/>
      <c r="R78" s="1208"/>
      <c r="S78" s="1208"/>
      <c r="T78" s="1208"/>
      <c r="U78" s="1208"/>
      <c r="V78" s="1209"/>
    </row>
    <row r="79" spans="2:22" ht="38.25" customHeight="1" thickBot="1" x14ac:dyDescent="0.4">
      <c r="B79" s="1292"/>
      <c r="C79" s="1293"/>
      <c r="D79" s="1169" t="s">
        <v>340</v>
      </c>
      <c r="E79" s="1170"/>
      <c r="F79" s="1171"/>
      <c r="G79" s="1212" t="s">
        <v>1351</v>
      </c>
      <c r="H79" s="901"/>
      <c r="I79" s="901"/>
      <c r="J79" s="901"/>
      <c r="K79" s="1213"/>
      <c r="M79" s="1314" t="s">
        <v>298</v>
      </c>
      <c r="N79" s="1315"/>
      <c r="O79" s="1305" t="s">
        <v>2157</v>
      </c>
      <c r="P79" s="1306"/>
      <c r="Q79" s="1306"/>
      <c r="R79" s="1306"/>
      <c r="S79" s="1306"/>
      <c r="T79" s="1306"/>
      <c r="U79" s="1306"/>
      <c r="V79" s="1307"/>
    </row>
    <row r="80" spans="2:22" ht="27" customHeight="1" thickBot="1" x14ac:dyDescent="0.4">
      <c r="B80" s="1178" t="s">
        <v>262</v>
      </c>
      <c r="C80" s="1179"/>
      <c r="D80" s="1182" t="s">
        <v>1642</v>
      </c>
      <c r="E80" s="1182"/>
      <c r="F80" s="1182"/>
      <c r="G80" s="1182"/>
      <c r="H80" s="1182"/>
      <c r="I80" s="1182"/>
      <c r="J80" s="1182"/>
      <c r="K80" s="1183"/>
      <c r="M80" s="1314"/>
      <c r="N80" s="1315"/>
      <c r="O80" s="1308"/>
      <c r="P80" s="1309"/>
      <c r="Q80" s="1309"/>
      <c r="R80" s="1309"/>
      <c r="S80" s="1309"/>
      <c r="T80" s="1309"/>
      <c r="U80" s="1309"/>
      <c r="V80" s="1310"/>
    </row>
    <row r="81" spans="2:22" ht="40.5" customHeight="1" thickBot="1" x14ac:dyDescent="0.4">
      <c r="B81" s="1180"/>
      <c r="C81" s="1181"/>
      <c r="D81" s="1187" t="s">
        <v>260</v>
      </c>
      <c r="E81" s="1173"/>
      <c r="F81" s="1174"/>
      <c r="G81" s="916" t="s">
        <v>2255</v>
      </c>
      <c r="H81" s="917"/>
      <c r="I81" s="917"/>
      <c r="J81" s="917"/>
      <c r="K81" s="961"/>
      <c r="M81" s="1316" t="s">
        <v>299</v>
      </c>
      <c r="N81" s="1317"/>
      <c r="O81" s="1301" t="s">
        <v>335</v>
      </c>
      <c r="P81" s="1301"/>
      <c r="Q81" s="1301"/>
      <c r="R81" s="1301"/>
      <c r="S81" s="1301"/>
      <c r="T81" s="1301"/>
      <c r="U81" s="1301"/>
      <c r="V81" s="1302"/>
    </row>
    <row r="82" spans="2:22" ht="39.75" customHeight="1" thickBot="1" x14ac:dyDescent="0.4">
      <c r="B82" s="1180"/>
      <c r="C82" s="1181"/>
      <c r="D82" s="848" t="s">
        <v>165</v>
      </c>
      <c r="E82" s="848"/>
      <c r="F82" s="848"/>
      <c r="G82" s="809" t="s">
        <v>580</v>
      </c>
      <c r="H82" s="809"/>
      <c r="I82" s="809"/>
      <c r="J82" s="809"/>
      <c r="K82" s="826"/>
      <c r="M82" s="1316"/>
      <c r="N82" s="1317"/>
      <c r="O82" s="1303"/>
      <c r="P82" s="1303"/>
      <c r="Q82" s="1303"/>
      <c r="R82" s="1303"/>
      <c r="S82" s="1303"/>
      <c r="T82" s="1303"/>
      <c r="U82" s="1303"/>
      <c r="V82" s="1304"/>
    </row>
    <row r="83" spans="2:22" ht="42" customHeight="1" thickBot="1" x14ac:dyDescent="0.4">
      <c r="B83" s="1180"/>
      <c r="C83" s="1181"/>
      <c r="D83" s="1164" t="s">
        <v>261</v>
      </c>
      <c r="E83" s="863"/>
      <c r="F83" s="1165"/>
      <c r="G83" s="1157" t="s">
        <v>495</v>
      </c>
      <c r="H83" s="1158"/>
      <c r="I83" s="1158"/>
      <c r="J83" s="1158"/>
      <c r="K83" s="1159"/>
      <c r="M83" s="222"/>
      <c r="N83" s="222"/>
      <c r="O83" s="1216"/>
      <c r="P83" s="1216"/>
      <c r="Q83" s="1216"/>
      <c r="R83" s="1217"/>
      <c r="S83" s="1217"/>
      <c r="T83" s="1217"/>
      <c r="U83" s="1217"/>
      <c r="V83" s="1217"/>
    </row>
    <row r="84" spans="2:22" ht="27" customHeight="1" x14ac:dyDescent="0.35">
      <c r="B84" s="1180"/>
      <c r="C84" s="1156"/>
      <c r="D84" s="1161" t="s">
        <v>1641</v>
      </c>
      <c r="E84" s="1162"/>
      <c r="F84" s="1162"/>
      <c r="G84" s="1162"/>
      <c r="H84" s="1162"/>
      <c r="I84" s="1162"/>
      <c r="J84" s="1162"/>
      <c r="K84" s="1163"/>
      <c r="M84" s="223"/>
      <c r="N84" s="223"/>
      <c r="O84" s="1160"/>
      <c r="P84" s="1184"/>
      <c r="Q84" s="1184"/>
      <c r="R84" s="1184"/>
      <c r="S84" s="1184"/>
      <c r="T84" s="1184"/>
      <c r="U84" s="1184"/>
      <c r="V84" s="1184"/>
    </row>
    <row r="85" spans="2:22" ht="42" customHeight="1" x14ac:dyDescent="0.35">
      <c r="B85" s="1180"/>
      <c r="C85" s="1156"/>
      <c r="D85" s="1214" t="s">
        <v>339</v>
      </c>
      <c r="E85" s="1215"/>
      <c r="F85" s="1215"/>
      <c r="G85" s="809" t="s">
        <v>2255</v>
      </c>
      <c r="H85" s="809"/>
      <c r="I85" s="809"/>
      <c r="J85" s="809"/>
      <c r="K85" s="826"/>
      <c r="L85" s="21"/>
      <c r="M85" s="223"/>
      <c r="N85" s="223"/>
      <c r="O85" s="898"/>
      <c r="P85" s="898"/>
      <c r="Q85" s="898"/>
      <c r="R85" s="975"/>
      <c r="S85" s="975"/>
      <c r="T85" s="975"/>
      <c r="U85" s="975"/>
      <c r="V85" s="975"/>
    </row>
    <row r="86" spans="2:22" ht="42" customHeight="1" x14ac:dyDescent="0.35">
      <c r="B86" s="1180"/>
      <c r="C86" s="1156"/>
      <c r="D86" s="1177" t="s">
        <v>183</v>
      </c>
      <c r="E86" s="848"/>
      <c r="F86" s="848"/>
      <c r="G86" s="809" t="s">
        <v>2667</v>
      </c>
      <c r="H86" s="809"/>
      <c r="I86" s="809"/>
      <c r="J86" s="809"/>
      <c r="K86" s="826"/>
      <c r="L86" s="21"/>
      <c r="M86" s="223"/>
      <c r="N86" s="223"/>
      <c r="O86" s="975"/>
      <c r="P86" s="975"/>
      <c r="Q86" s="975"/>
      <c r="R86" s="975"/>
      <c r="S86" s="975"/>
      <c r="T86" s="975"/>
      <c r="U86" s="975"/>
      <c r="V86" s="975"/>
    </row>
    <row r="87" spans="2:22" ht="42" customHeight="1" thickBot="1" x14ac:dyDescent="0.4">
      <c r="B87" s="1180"/>
      <c r="C87" s="1156"/>
      <c r="D87" s="1214" t="s">
        <v>340</v>
      </c>
      <c r="E87" s="1215"/>
      <c r="F87" s="1215"/>
      <c r="G87" s="1338" t="s">
        <v>495</v>
      </c>
      <c r="H87" s="1338"/>
      <c r="I87" s="1338"/>
      <c r="J87" s="1338"/>
      <c r="K87" s="1339"/>
      <c r="L87" s="21"/>
      <c r="M87" s="223"/>
      <c r="N87" s="223"/>
      <c r="O87" s="323"/>
      <c r="P87" s="323"/>
      <c r="Q87" s="323"/>
      <c r="R87" s="323"/>
      <c r="S87" s="323"/>
      <c r="T87" s="323"/>
      <c r="U87" s="323"/>
      <c r="V87" s="323"/>
    </row>
    <row r="88" spans="2:22" ht="27" customHeight="1" x14ac:dyDescent="0.35">
      <c r="B88" s="1180"/>
      <c r="C88" s="1156"/>
      <c r="D88" s="1412" t="s">
        <v>2954</v>
      </c>
      <c r="E88" s="1413"/>
      <c r="F88" s="1413"/>
      <c r="G88" s="1413"/>
      <c r="H88" s="1413"/>
      <c r="I88" s="1413"/>
      <c r="J88" s="1413"/>
      <c r="K88" s="1414"/>
      <c r="M88" s="223"/>
      <c r="N88" s="223"/>
      <c r="O88" s="1160"/>
      <c r="P88" s="1184"/>
      <c r="Q88" s="1184"/>
      <c r="R88" s="1184"/>
      <c r="S88" s="1184"/>
      <c r="T88" s="1184"/>
      <c r="U88" s="1184"/>
      <c r="V88" s="1184"/>
    </row>
    <row r="89" spans="2:22" ht="42" customHeight="1" x14ac:dyDescent="0.35">
      <c r="B89" s="1180"/>
      <c r="C89" s="1156"/>
      <c r="D89" s="1191" t="s">
        <v>344</v>
      </c>
      <c r="E89" s="809"/>
      <c r="F89" s="809"/>
      <c r="G89" s="809" t="s">
        <v>1297</v>
      </c>
      <c r="H89" s="809"/>
      <c r="I89" s="809"/>
      <c r="J89" s="809"/>
      <c r="K89" s="826"/>
      <c r="M89" s="223"/>
      <c r="N89" s="223"/>
      <c r="O89" s="898"/>
      <c r="P89" s="898"/>
      <c r="Q89" s="898"/>
      <c r="R89" s="975"/>
      <c r="S89" s="975"/>
      <c r="T89" s="975"/>
      <c r="U89" s="975"/>
      <c r="V89" s="975"/>
    </row>
    <row r="90" spans="2:22" ht="42" customHeight="1" x14ac:dyDescent="0.35">
      <c r="B90" s="1180"/>
      <c r="C90" s="1156"/>
      <c r="D90" s="1191" t="s">
        <v>161</v>
      </c>
      <c r="E90" s="809"/>
      <c r="F90" s="809"/>
      <c r="G90" s="809" t="s">
        <v>2255</v>
      </c>
      <c r="H90" s="809"/>
      <c r="I90" s="809"/>
      <c r="J90" s="809"/>
      <c r="K90" s="826"/>
      <c r="M90" s="223"/>
      <c r="N90" s="223"/>
      <c r="O90" s="374"/>
      <c r="P90" s="374"/>
      <c r="Q90" s="374"/>
      <c r="R90" s="323"/>
      <c r="S90" s="323"/>
      <c r="T90" s="323"/>
      <c r="U90" s="323"/>
      <c r="V90" s="323"/>
    </row>
    <row r="91" spans="2:22" ht="42" customHeight="1" x14ac:dyDescent="0.35">
      <c r="B91" s="1180"/>
      <c r="C91" s="1156"/>
      <c r="D91" s="1191" t="s">
        <v>183</v>
      </c>
      <c r="E91" s="809"/>
      <c r="F91" s="809"/>
      <c r="G91" s="809" t="s">
        <v>2667</v>
      </c>
      <c r="H91" s="809"/>
      <c r="I91" s="809"/>
      <c r="J91" s="809"/>
      <c r="K91" s="826"/>
      <c r="M91" s="223"/>
      <c r="N91" s="223"/>
      <c r="O91" s="975"/>
      <c r="P91" s="975"/>
      <c r="Q91" s="975"/>
      <c r="R91" s="975"/>
      <c r="S91" s="975"/>
      <c r="T91" s="975"/>
      <c r="U91" s="975"/>
      <c r="V91" s="975"/>
    </row>
    <row r="92" spans="2:22" ht="42" customHeight="1" x14ac:dyDescent="0.35">
      <c r="B92" s="1180"/>
      <c r="C92" s="1156"/>
      <c r="D92" s="1191" t="s">
        <v>1315</v>
      </c>
      <c r="E92" s="809"/>
      <c r="F92" s="809"/>
      <c r="G92" s="809" t="s">
        <v>495</v>
      </c>
      <c r="H92" s="809"/>
      <c r="I92" s="809"/>
      <c r="J92" s="809"/>
      <c r="K92" s="826"/>
      <c r="M92" s="223"/>
      <c r="N92" s="223"/>
      <c r="O92" s="323"/>
      <c r="P92" s="323"/>
      <c r="Q92" s="323"/>
      <c r="R92" s="323"/>
      <c r="S92" s="323"/>
      <c r="T92" s="323"/>
      <c r="U92" s="323"/>
      <c r="V92" s="323"/>
    </row>
    <row r="93" spans="2:22" ht="27" customHeight="1" x14ac:dyDescent="0.35">
      <c r="B93" s="1180" t="s">
        <v>263</v>
      </c>
      <c r="C93" s="1181"/>
      <c r="D93" s="1192" t="s">
        <v>1642</v>
      </c>
      <c r="E93" s="1192"/>
      <c r="F93" s="1192"/>
      <c r="G93" s="1192"/>
      <c r="H93" s="1192"/>
      <c r="I93" s="1192"/>
      <c r="J93" s="1192"/>
      <c r="K93" s="1193"/>
      <c r="M93" s="1156"/>
      <c r="N93" s="1156"/>
      <c r="O93" s="1160"/>
      <c r="P93" s="1184"/>
      <c r="Q93" s="1184"/>
      <c r="R93" s="1184"/>
      <c r="S93" s="1184"/>
      <c r="T93" s="1184"/>
      <c r="U93" s="1184"/>
      <c r="V93" s="1184"/>
    </row>
    <row r="94" spans="2:22" ht="39" customHeight="1" x14ac:dyDescent="0.35">
      <c r="B94" s="1180"/>
      <c r="C94" s="1181"/>
      <c r="D94" s="1169" t="s">
        <v>260</v>
      </c>
      <c r="E94" s="1170"/>
      <c r="F94" s="1171"/>
      <c r="G94" s="1194" t="s">
        <v>341</v>
      </c>
      <c r="H94" s="1195"/>
      <c r="I94" s="1195"/>
      <c r="J94" s="1195"/>
      <c r="K94" s="1196"/>
      <c r="M94" s="1156"/>
      <c r="N94" s="1156"/>
      <c r="O94" s="898"/>
      <c r="P94" s="898"/>
      <c r="Q94" s="898"/>
      <c r="R94" s="975"/>
      <c r="S94" s="975"/>
      <c r="T94" s="975"/>
      <c r="U94" s="975"/>
      <c r="V94" s="975"/>
    </row>
    <row r="95" spans="2:22" ht="35.25" customHeight="1" x14ac:dyDescent="0.35">
      <c r="B95" s="1180"/>
      <c r="C95" s="1181"/>
      <c r="D95" s="827" t="s">
        <v>165</v>
      </c>
      <c r="E95" s="827"/>
      <c r="F95" s="827"/>
      <c r="G95" s="858" t="s">
        <v>580</v>
      </c>
      <c r="H95" s="858"/>
      <c r="I95" s="858"/>
      <c r="J95" s="858"/>
      <c r="K95" s="859"/>
      <c r="M95" s="1156"/>
      <c r="N95" s="1156"/>
      <c r="O95" s="975"/>
      <c r="P95" s="975"/>
      <c r="Q95" s="975"/>
      <c r="R95" s="975"/>
      <c r="S95" s="975"/>
      <c r="T95" s="975"/>
      <c r="U95" s="975"/>
      <c r="V95" s="975"/>
    </row>
    <row r="96" spans="2:22" ht="35.25" customHeight="1" thickBot="1" x14ac:dyDescent="0.4">
      <c r="B96" s="1180"/>
      <c r="C96" s="1181"/>
      <c r="D96" s="1164" t="s">
        <v>261</v>
      </c>
      <c r="E96" s="863"/>
      <c r="F96" s="1165"/>
      <c r="G96" s="1157" t="s">
        <v>35</v>
      </c>
      <c r="H96" s="1158"/>
      <c r="I96" s="1158"/>
      <c r="J96" s="1158"/>
      <c r="K96" s="1159"/>
      <c r="M96" s="1156"/>
      <c r="N96" s="1156"/>
      <c r="O96" s="898"/>
      <c r="P96" s="898"/>
      <c r="Q96" s="898"/>
      <c r="R96" s="975"/>
      <c r="S96" s="975"/>
      <c r="T96" s="975"/>
      <c r="U96" s="975"/>
      <c r="V96" s="975"/>
    </row>
    <row r="97" spans="2:22" ht="27" customHeight="1" x14ac:dyDescent="0.35">
      <c r="B97" s="1180"/>
      <c r="C97" s="1156"/>
      <c r="D97" s="1161" t="s">
        <v>1641</v>
      </c>
      <c r="E97" s="1162"/>
      <c r="F97" s="1162"/>
      <c r="G97" s="1162"/>
      <c r="H97" s="1162"/>
      <c r="I97" s="1162"/>
      <c r="J97" s="1162"/>
      <c r="K97" s="1163"/>
      <c r="M97" s="1156"/>
      <c r="N97" s="1156"/>
      <c r="O97" s="1160"/>
      <c r="P97" s="1184"/>
      <c r="Q97" s="1184"/>
      <c r="R97" s="1184"/>
      <c r="S97" s="1184"/>
      <c r="T97" s="1184"/>
      <c r="U97" s="1184"/>
      <c r="V97" s="1184"/>
    </row>
    <row r="98" spans="2:22" ht="35.25" customHeight="1" x14ac:dyDescent="0.35">
      <c r="B98" s="1180"/>
      <c r="C98" s="1156"/>
      <c r="D98" s="1172" t="s">
        <v>339</v>
      </c>
      <c r="E98" s="1173"/>
      <c r="F98" s="1174"/>
      <c r="G98" s="851" t="s">
        <v>341</v>
      </c>
      <c r="H98" s="852"/>
      <c r="I98" s="852"/>
      <c r="J98" s="852"/>
      <c r="K98" s="853"/>
      <c r="M98" s="1156"/>
      <c r="N98" s="1156"/>
      <c r="O98" s="898"/>
      <c r="P98" s="898"/>
      <c r="Q98" s="898"/>
      <c r="R98" s="975"/>
      <c r="S98" s="975"/>
      <c r="T98" s="975"/>
      <c r="U98" s="975"/>
      <c r="V98" s="975"/>
    </row>
    <row r="99" spans="2:22" ht="35.25" customHeight="1" x14ac:dyDescent="0.35">
      <c r="B99" s="1180"/>
      <c r="C99" s="1156"/>
      <c r="D99" s="1177" t="s">
        <v>183</v>
      </c>
      <c r="E99" s="848"/>
      <c r="F99" s="848"/>
      <c r="G99" s="809" t="s">
        <v>580</v>
      </c>
      <c r="H99" s="809"/>
      <c r="I99" s="809"/>
      <c r="J99" s="809"/>
      <c r="K99" s="826"/>
      <c r="M99" s="1156"/>
      <c r="N99" s="1156"/>
      <c r="O99" s="975"/>
      <c r="P99" s="975"/>
      <c r="Q99" s="975"/>
      <c r="R99" s="975"/>
      <c r="S99" s="975"/>
      <c r="T99" s="975"/>
      <c r="U99" s="975"/>
      <c r="V99" s="975"/>
    </row>
    <row r="100" spans="2:22" ht="35.25" customHeight="1" thickBot="1" x14ac:dyDescent="0.4">
      <c r="B100" s="1180"/>
      <c r="C100" s="1156"/>
      <c r="D100" s="1172" t="s">
        <v>340</v>
      </c>
      <c r="E100" s="1173"/>
      <c r="F100" s="1174"/>
      <c r="G100" s="851" t="s">
        <v>495</v>
      </c>
      <c r="H100" s="852"/>
      <c r="I100" s="852"/>
      <c r="J100" s="852"/>
      <c r="K100" s="853"/>
      <c r="M100" s="1156"/>
      <c r="N100" s="1156"/>
      <c r="O100" s="898"/>
      <c r="P100" s="898"/>
      <c r="Q100" s="898"/>
      <c r="R100" s="975"/>
      <c r="S100" s="975"/>
      <c r="T100" s="975"/>
      <c r="U100" s="975"/>
      <c r="V100" s="975"/>
    </row>
    <row r="101" spans="2:22" ht="27" customHeight="1" x14ac:dyDescent="0.35">
      <c r="B101" s="1180"/>
      <c r="C101" s="1156"/>
      <c r="D101" s="1311" t="s">
        <v>2954</v>
      </c>
      <c r="E101" s="1312"/>
      <c r="F101" s="1312"/>
      <c r="G101" s="1312"/>
      <c r="H101" s="1312"/>
      <c r="I101" s="1312"/>
      <c r="J101" s="1312"/>
      <c r="K101" s="1313"/>
      <c r="M101" s="223"/>
      <c r="N101" s="223"/>
      <c r="O101" s="1160"/>
      <c r="P101" s="1184"/>
      <c r="Q101" s="1184"/>
      <c r="R101" s="1184"/>
      <c r="S101" s="1184"/>
      <c r="T101" s="1184"/>
      <c r="U101" s="1184"/>
      <c r="V101" s="1184"/>
    </row>
    <row r="102" spans="2:22" ht="42" customHeight="1" x14ac:dyDescent="0.35">
      <c r="B102" s="1180"/>
      <c r="C102" s="1156"/>
      <c r="D102" s="1175" t="s">
        <v>344</v>
      </c>
      <c r="E102" s="917"/>
      <c r="F102" s="1176"/>
      <c r="G102" s="916" t="s">
        <v>1297</v>
      </c>
      <c r="H102" s="917"/>
      <c r="I102" s="917"/>
      <c r="J102" s="917"/>
      <c r="K102" s="961"/>
      <c r="M102" s="223"/>
      <c r="N102" s="223"/>
      <c r="O102" s="898"/>
      <c r="P102" s="898"/>
      <c r="Q102" s="898"/>
      <c r="R102" s="975"/>
      <c r="S102" s="975"/>
      <c r="T102" s="975"/>
      <c r="U102" s="975"/>
      <c r="V102" s="975"/>
    </row>
    <row r="103" spans="2:22" ht="42" customHeight="1" x14ac:dyDescent="0.35">
      <c r="B103" s="1180"/>
      <c r="C103" s="1156"/>
      <c r="D103" s="1175" t="s">
        <v>161</v>
      </c>
      <c r="E103" s="917"/>
      <c r="F103" s="1176"/>
      <c r="G103" s="916" t="s">
        <v>341</v>
      </c>
      <c r="H103" s="917"/>
      <c r="I103" s="917"/>
      <c r="J103" s="917"/>
      <c r="K103" s="961"/>
      <c r="M103" s="223"/>
      <c r="N103" s="223"/>
      <c r="O103" s="374"/>
      <c r="P103" s="374"/>
      <c r="Q103" s="374"/>
      <c r="R103" s="323"/>
      <c r="S103" s="323"/>
      <c r="T103" s="323"/>
      <c r="U103" s="323"/>
      <c r="V103" s="323"/>
    </row>
    <row r="104" spans="2:22" ht="42" customHeight="1" x14ac:dyDescent="0.35">
      <c r="B104" s="1180"/>
      <c r="C104" s="1156"/>
      <c r="D104" s="1191" t="s">
        <v>183</v>
      </c>
      <c r="E104" s="809"/>
      <c r="F104" s="809"/>
      <c r="G104" s="809" t="s">
        <v>2667</v>
      </c>
      <c r="H104" s="809"/>
      <c r="I104" s="809"/>
      <c r="J104" s="809"/>
      <c r="K104" s="826"/>
      <c r="M104" s="223"/>
      <c r="N104" s="223"/>
      <c r="O104" s="975"/>
      <c r="P104" s="975"/>
      <c r="Q104" s="975"/>
      <c r="R104" s="975"/>
      <c r="S104" s="975"/>
      <c r="T104" s="975"/>
      <c r="U104" s="975"/>
      <c r="V104" s="975"/>
    </row>
    <row r="105" spans="2:22" ht="42" customHeight="1" thickBot="1" x14ac:dyDescent="0.4">
      <c r="B105" s="1180"/>
      <c r="C105" s="1156"/>
      <c r="D105" s="1175" t="s">
        <v>1315</v>
      </c>
      <c r="E105" s="917"/>
      <c r="F105" s="1176"/>
      <c r="G105" s="916" t="s">
        <v>495</v>
      </c>
      <c r="H105" s="917"/>
      <c r="I105" s="917"/>
      <c r="J105" s="917"/>
      <c r="K105" s="961"/>
      <c r="M105" s="223"/>
      <c r="N105" s="223"/>
      <c r="O105" s="323"/>
      <c r="P105" s="323"/>
      <c r="Q105" s="323"/>
      <c r="R105" s="323"/>
      <c r="S105" s="323"/>
      <c r="T105" s="323"/>
      <c r="U105" s="323"/>
      <c r="V105" s="323"/>
    </row>
    <row r="106" spans="2:22" ht="27" customHeight="1" x14ac:dyDescent="0.35">
      <c r="B106" s="1178" t="s">
        <v>264</v>
      </c>
      <c r="C106" s="1179"/>
      <c r="D106" s="1166" t="s">
        <v>1642</v>
      </c>
      <c r="E106" s="1167"/>
      <c r="F106" s="1167"/>
      <c r="G106" s="1167"/>
      <c r="H106" s="1167"/>
      <c r="I106" s="1167"/>
      <c r="J106" s="1167"/>
      <c r="K106" s="1168"/>
      <c r="M106" s="1156"/>
      <c r="N106" s="1156"/>
      <c r="O106" s="1160"/>
      <c r="P106" s="1160"/>
      <c r="Q106" s="1160"/>
      <c r="R106" s="1160"/>
      <c r="S106" s="1160"/>
      <c r="T106" s="1160"/>
      <c r="U106" s="1160"/>
      <c r="V106" s="1160"/>
    </row>
    <row r="107" spans="2:22" ht="35.25" customHeight="1" x14ac:dyDescent="0.35">
      <c r="B107" s="1180"/>
      <c r="C107" s="1181"/>
      <c r="D107" s="1169" t="s">
        <v>260</v>
      </c>
      <c r="E107" s="1170"/>
      <c r="F107" s="1171"/>
      <c r="G107" s="1194" t="s">
        <v>253</v>
      </c>
      <c r="H107" s="1195"/>
      <c r="I107" s="1195"/>
      <c r="J107" s="1195"/>
      <c r="K107" s="1196"/>
      <c r="M107" s="1156"/>
      <c r="N107" s="1156"/>
      <c r="O107" s="898"/>
      <c r="P107" s="898"/>
      <c r="Q107" s="898"/>
      <c r="R107" s="975"/>
      <c r="S107" s="975"/>
      <c r="T107" s="975"/>
      <c r="U107" s="975"/>
      <c r="V107" s="975"/>
    </row>
    <row r="108" spans="2:22" ht="36" customHeight="1" x14ac:dyDescent="0.35">
      <c r="B108" s="1180"/>
      <c r="C108" s="1181"/>
      <c r="D108" s="827" t="s">
        <v>165</v>
      </c>
      <c r="E108" s="827"/>
      <c r="F108" s="827"/>
      <c r="G108" s="858" t="s">
        <v>580</v>
      </c>
      <c r="H108" s="858"/>
      <c r="I108" s="858"/>
      <c r="J108" s="858"/>
      <c r="K108" s="859"/>
      <c r="M108" s="1156"/>
      <c r="N108" s="1156"/>
      <c r="O108" s="975"/>
      <c r="P108" s="975"/>
      <c r="Q108" s="975"/>
      <c r="R108" s="975"/>
      <c r="S108" s="975"/>
      <c r="T108" s="975"/>
      <c r="U108" s="975"/>
      <c r="V108" s="975"/>
    </row>
    <row r="109" spans="2:22" ht="39" customHeight="1" thickBot="1" x14ac:dyDescent="0.4">
      <c r="B109" s="1180"/>
      <c r="C109" s="1181"/>
      <c r="D109" s="1164" t="s">
        <v>261</v>
      </c>
      <c r="E109" s="863"/>
      <c r="F109" s="1165"/>
      <c r="G109" s="1157" t="s">
        <v>35</v>
      </c>
      <c r="H109" s="1158"/>
      <c r="I109" s="1158"/>
      <c r="J109" s="1158"/>
      <c r="K109" s="1159"/>
      <c r="M109" s="1156"/>
      <c r="N109" s="1156"/>
      <c r="O109" s="898"/>
      <c r="P109" s="898"/>
      <c r="Q109" s="898"/>
      <c r="R109" s="975"/>
      <c r="S109" s="975"/>
      <c r="T109" s="975"/>
      <c r="U109" s="975"/>
      <c r="V109" s="975"/>
    </row>
    <row r="110" spans="2:22" ht="27" customHeight="1" x14ac:dyDescent="0.35">
      <c r="B110" s="1180"/>
      <c r="C110" s="1156"/>
      <c r="D110" s="1161" t="s">
        <v>1641</v>
      </c>
      <c r="E110" s="1162"/>
      <c r="F110" s="1162"/>
      <c r="G110" s="1162"/>
      <c r="H110" s="1162"/>
      <c r="I110" s="1162"/>
      <c r="J110" s="1162"/>
      <c r="K110" s="1163"/>
      <c r="M110" s="1156"/>
      <c r="N110" s="1156"/>
      <c r="O110" s="1160"/>
      <c r="P110" s="1184"/>
      <c r="Q110" s="1184"/>
      <c r="R110" s="1184"/>
      <c r="S110" s="1184"/>
      <c r="T110" s="1184"/>
      <c r="U110" s="1184"/>
      <c r="V110" s="1184"/>
    </row>
    <row r="111" spans="2:22" ht="39" customHeight="1" x14ac:dyDescent="0.35">
      <c r="B111" s="1180"/>
      <c r="C111" s="1156"/>
      <c r="D111" s="1172" t="s">
        <v>339</v>
      </c>
      <c r="E111" s="1173"/>
      <c r="F111" s="1174"/>
      <c r="G111" s="851" t="s">
        <v>253</v>
      </c>
      <c r="H111" s="852"/>
      <c r="I111" s="852"/>
      <c r="J111" s="852"/>
      <c r="K111" s="853"/>
      <c r="M111" s="1156"/>
      <c r="N111" s="1156"/>
      <c r="O111" s="898"/>
      <c r="P111" s="898"/>
      <c r="Q111" s="898"/>
      <c r="R111" s="975"/>
      <c r="S111" s="975"/>
      <c r="T111" s="975"/>
      <c r="U111" s="975"/>
      <c r="V111" s="975"/>
    </row>
    <row r="112" spans="2:22" ht="39" customHeight="1" x14ac:dyDescent="0.35">
      <c r="B112" s="1180"/>
      <c r="C112" s="1156"/>
      <c r="D112" s="1327" t="s">
        <v>183</v>
      </c>
      <c r="E112" s="946"/>
      <c r="F112" s="1328"/>
      <c r="G112" s="916" t="s">
        <v>580</v>
      </c>
      <c r="H112" s="917"/>
      <c r="I112" s="917"/>
      <c r="J112" s="917"/>
      <c r="K112" s="961"/>
      <c r="M112" s="1156"/>
      <c r="N112" s="1156"/>
      <c r="O112" s="975"/>
      <c r="P112" s="975"/>
      <c r="Q112" s="975"/>
      <c r="R112" s="975"/>
      <c r="S112" s="975"/>
      <c r="T112" s="975"/>
      <c r="U112" s="975"/>
      <c r="V112" s="975"/>
    </row>
    <row r="113" spans="2:22" ht="39" customHeight="1" thickBot="1" x14ac:dyDescent="0.4">
      <c r="B113" s="1180"/>
      <c r="C113" s="1156"/>
      <c r="D113" s="1172" t="s">
        <v>340</v>
      </c>
      <c r="E113" s="1173"/>
      <c r="F113" s="1174"/>
      <c r="G113" s="851" t="s">
        <v>495</v>
      </c>
      <c r="H113" s="852"/>
      <c r="I113" s="852"/>
      <c r="J113" s="852"/>
      <c r="K113" s="853"/>
      <c r="M113" s="1156"/>
      <c r="N113" s="1156"/>
      <c r="O113" s="898"/>
      <c r="P113" s="898"/>
      <c r="Q113" s="898"/>
      <c r="R113" s="975"/>
      <c r="S113" s="975"/>
      <c r="T113" s="975"/>
      <c r="U113" s="975"/>
      <c r="V113" s="975"/>
    </row>
    <row r="114" spans="2:22" ht="27" customHeight="1" x14ac:dyDescent="0.35">
      <c r="B114" s="1180"/>
      <c r="C114" s="1156"/>
      <c r="D114" s="1311" t="s">
        <v>2954</v>
      </c>
      <c r="E114" s="1312"/>
      <c r="F114" s="1312"/>
      <c r="G114" s="1312"/>
      <c r="H114" s="1312"/>
      <c r="I114" s="1312"/>
      <c r="J114" s="1312"/>
      <c r="K114" s="1313"/>
      <c r="M114" s="223"/>
      <c r="N114" s="223"/>
      <c r="O114" s="1160"/>
      <c r="P114" s="1184"/>
      <c r="Q114" s="1184"/>
      <c r="R114" s="1184"/>
      <c r="S114" s="1184"/>
      <c r="T114" s="1184"/>
      <c r="U114" s="1184"/>
      <c r="V114" s="1184"/>
    </row>
    <row r="115" spans="2:22" ht="42" customHeight="1" x14ac:dyDescent="0.35">
      <c r="B115" s="1180"/>
      <c r="C115" s="1156"/>
      <c r="D115" s="1175" t="s">
        <v>344</v>
      </c>
      <c r="E115" s="917"/>
      <c r="F115" s="1176"/>
      <c r="G115" s="916" t="s">
        <v>1297</v>
      </c>
      <c r="H115" s="917"/>
      <c r="I115" s="917"/>
      <c r="J115" s="917"/>
      <c r="K115" s="961"/>
      <c r="M115" s="223"/>
      <c r="N115" s="223"/>
      <c r="O115" s="898"/>
      <c r="P115" s="898"/>
      <c r="Q115" s="898"/>
      <c r="R115" s="975"/>
      <c r="S115" s="975"/>
      <c r="T115" s="975"/>
      <c r="U115" s="975"/>
      <c r="V115" s="975"/>
    </row>
    <row r="116" spans="2:22" ht="42" customHeight="1" x14ac:dyDescent="0.35">
      <c r="B116" s="1180"/>
      <c r="C116" s="1156"/>
      <c r="D116" s="1175" t="s">
        <v>161</v>
      </c>
      <c r="E116" s="917"/>
      <c r="F116" s="1176"/>
      <c r="G116" s="916" t="s">
        <v>253</v>
      </c>
      <c r="H116" s="917"/>
      <c r="I116" s="917"/>
      <c r="J116" s="917"/>
      <c r="K116" s="961"/>
      <c r="M116" s="223"/>
      <c r="N116" s="223"/>
      <c r="O116" s="374"/>
      <c r="P116" s="374"/>
      <c r="Q116" s="374"/>
      <c r="R116" s="323"/>
      <c r="S116" s="323"/>
      <c r="T116" s="323"/>
      <c r="U116" s="323"/>
      <c r="V116" s="323"/>
    </row>
    <row r="117" spans="2:22" ht="42" customHeight="1" x14ac:dyDescent="0.35">
      <c r="B117" s="1180"/>
      <c r="C117" s="1156"/>
      <c r="D117" s="1191" t="s">
        <v>183</v>
      </c>
      <c r="E117" s="809"/>
      <c r="F117" s="809"/>
      <c r="G117" s="809" t="s">
        <v>2667</v>
      </c>
      <c r="H117" s="809"/>
      <c r="I117" s="809"/>
      <c r="J117" s="809"/>
      <c r="K117" s="826"/>
      <c r="M117" s="223"/>
      <c r="N117" s="223"/>
      <c r="O117" s="975"/>
      <c r="P117" s="975"/>
      <c r="Q117" s="975"/>
      <c r="R117" s="975"/>
      <c r="S117" s="975"/>
      <c r="T117" s="975"/>
      <c r="U117" s="975"/>
      <c r="V117" s="975"/>
    </row>
    <row r="118" spans="2:22" ht="42" customHeight="1" thickBot="1" x14ac:dyDescent="0.4">
      <c r="B118" s="1180"/>
      <c r="C118" s="1156"/>
      <c r="D118" s="1175" t="s">
        <v>1315</v>
      </c>
      <c r="E118" s="917"/>
      <c r="F118" s="1176"/>
      <c r="G118" s="916" t="s">
        <v>495</v>
      </c>
      <c r="H118" s="917"/>
      <c r="I118" s="917"/>
      <c r="J118" s="917"/>
      <c r="K118" s="961"/>
      <c r="M118" s="223"/>
      <c r="N118" s="223"/>
      <c r="O118" s="323"/>
      <c r="P118" s="323"/>
      <c r="Q118" s="323"/>
      <c r="R118" s="323"/>
      <c r="S118" s="323"/>
      <c r="T118" s="323"/>
      <c r="U118" s="323"/>
      <c r="V118" s="323"/>
    </row>
    <row r="119" spans="2:22" ht="27" customHeight="1" x14ac:dyDescent="0.35">
      <c r="B119" s="1178" t="s">
        <v>265</v>
      </c>
      <c r="C119" s="1179"/>
      <c r="D119" s="1166" t="s">
        <v>1642</v>
      </c>
      <c r="E119" s="1167"/>
      <c r="F119" s="1167"/>
      <c r="G119" s="1167"/>
      <c r="H119" s="1167"/>
      <c r="I119" s="1167"/>
      <c r="J119" s="1167"/>
      <c r="K119" s="1168"/>
      <c r="M119" s="1156"/>
      <c r="N119" s="1156"/>
      <c r="O119" s="1160"/>
      <c r="P119" s="1160"/>
      <c r="Q119" s="1160"/>
      <c r="R119" s="1160"/>
      <c r="S119" s="1160"/>
      <c r="T119" s="1160"/>
      <c r="U119" s="1160"/>
      <c r="V119" s="1160"/>
    </row>
    <row r="120" spans="2:22" ht="42" customHeight="1" x14ac:dyDescent="0.35">
      <c r="B120" s="1180"/>
      <c r="C120" s="1181"/>
      <c r="D120" s="1169" t="s">
        <v>260</v>
      </c>
      <c r="E120" s="1170"/>
      <c r="F120" s="1171"/>
      <c r="G120" s="1194" t="s">
        <v>266</v>
      </c>
      <c r="H120" s="1195"/>
      <c r="I120" s="1195"/>
      <c r="J120" s="1195"/>
      <c r="K120" s="1196"/>
      <c r="M120" s="1156"/>
      <c r="N120" s="1156"/>
      <c r="O120" s="898"/>
      <c r="P120" s="898"/>
      <c r="Q120" s="898"/>
      <c r="R120" s="975"/>
      <c r="S120" s="975"/>
      <c r="T120" s="975"/>
      <c r="U120" s="975"/>
      <c r="V120" s="975"/>
    </row>
    <row r="121" spans="2:22" ht="38.25" customHeight="1" x14ac:dyDescent="0.35">
      <c r="B121" s="1180"/>
      <c r="C121" s="1181"/>
      <c r="D121" s="827" t="s">
        <v>165</v>
      </c>
      <c r="E121" s="827"/>
      <c r="F121" s="827"/>
      <c r="G121" s="858" t="s">
        <v>580</v>
      </c>
      <c r="H121" s="858"/>
      <c r="I121" s="858"/>
      <c r="J121" s="858"/>
      <c r="K121" s="859"/>
      <c r="M121" s="1156"/>
      <c r="N121" s="1156"/>
      <c r="O121" s="975"/>
      <c r="P121" s="975"/>
      <c r="Q121" s="975"/>
      <c r="R121" s="975"/>
      <c r="S121" s="975"/>
      <c r="T121" s="975"/>
      <c r="U121" s="975"/>
      <c r="V121" s="975"/>
    </row>
    <row r="122" spans="2:22" ht="37.5" customHeight="1" thickBot="1" x14ac:dyDescent="0.4">
      <c r="B122" s="1180"/>
      <c r="C122" s="1181"/>
      <c r="D122" s="1164" t="s">
        <v>261</v>
      </c>
      <c r="E122" s="863"/>
      <c r="F122" s="1165"/>
      <c r="G122" s="1157" t="s">
        <v>35</v>
      </c>
      <c r="H122" s="1158"/>
      <c r="I122" s="1158"/>
      <c r="J122" s="1158"/>
      <c r="K122" s="1159"/>
      <c r="M122" s="1156"/>
      <c r="N122" s="1156"/>
      <c r="O122" s="898"/>
      <c r="P122" s="898"/>
      <c r="Q122" s="898"/>
      <c r="R122" s="975"/>
      <c r="S122" s="975"/>
      <c r="T122" s="975"/>
      <c r="U122" s="975"/>
      <c r="V122" s="975"/>
    </row>
    <row r="123" spans="2:22" ht="27" customHeight="1" x14ac:dyDescent="0.35">
      <c r="B123" s="1180"/>
      <c r="C123" s="1156"/>
      <c r="D123" s="1161" t="s">
        <v>1641</v>
      </c>
      <c r="E123" s="1162"/>
      <c r="F123" s="1162"/>
      <c r="G123" s="1162"/>
      <c r="H123" s="1162"/>
      <c r="I123" s="1162"/>
      <c r="J123" s="1162"/>
      <c r="K123" s="1163"/>
      <c r="M123" s="1156"/>
      <c r="N123" s="1156"/>
      <c r="O123" s="1160"/>
      <c r="P123" s="1184"/>
      <c r="Q123" s="1184"/>
      <c r="R123" s="1184"/>
      <c r="S123" s="1184"/>
      <c r="T123" s="1184"/>
      <c r="U123" s="1184"/>
      <c r="V123" s="1184"/>
    </row>
    <row r="124" spans="2:22" ht="37.5" customHeight="1" x14ac:dyDescent="0.35">
      <c r="B124" s="1180"/>
      <c r="C124" s="1156"/>
      <c r="D124" s="1172" t="s">
        <v>339</v>
      </c>
      <c r="E124" s="1173"/>
      <c r="F124" s="1174"/>
      <c r="G124" s="851" t="s">
        <v>266</v>
      </c>
      <c r="H124" s="852"/>
      <c r="I124" s="852"/>
      <c r="J124" s="852"/>
      <c r="K124" s="853"/>
      <c r="M124" s="1156"/>
      <c r="N124" s="1156"/>
      <c r="O124" s="898"/>
      <c r="P124" s="898"/>
      <c r="Q124" s="898"/>
      <c r="R124" s="975"/>
      <c r="S124" s="975"/>
      <c r="T124" s="975"/>
      <c r="U124" s="975"/>
      <c r="V124" s="975"/>
    </row>
    <row r="125" spans="2:22" ht="37.5" customHeight="1" x14ac:dyDescent="0.35">
      <c r="B125" s="1180"/>
      <c r="C125" s="1156"/>
      <c r="D125" s="1177" t="s">
        <v>183</v>
      </c>
      <c r="E125" s="848"/>
      <c r="F125" s="848"/>
      <c r="G125" s="809" t="s">
        <v>580</v>
      </c>
      <c r="H125" s="809"/>
      <c r="I125" s="809"/>
      <c r="J125" s="809"/>
      <c r="K125" s="826"/>
      <c r="M125" s="1156"/>
      <c r="N125" s="1156"/>
      <c r="O125" s="975"/>
      <c r="P125" s="975"/>
      <c r="Q125" s="975"/>
      <c r="R125" s="975"/>
      <c r="S125" s="975"/>
      <c r="T125" s="975"/>
      <c r="U125" s="975"/>
      <c r="V125" s="975"/>
    </row>
    <row r="126" spans="2:22" ht="37.5" customHeight="1" thickBot="1" x14ac:dyDescent="0.4">
      <c r="B126" s="1180"/>
      <c r="C126" s="1156"/>
      <c r="D126" s="1172" t="s">
        <v>340</v>
      </c>
      <c r="E126" s="1173"/>
      <c r="F126" s="1174"/>
      <c r="G126" s="851" t="s">
        <v>495</v>
      </c>
      <c r="H126" s="852"/>
      <c r="I126" s="852"/>
      <c r="J126" s="852"/>
      <c r="K126" s="853"/>
      <c r="M126" s="1156"/>
      <c r="N126" s="1156"/>
      <c r="O126" s="898"/>
      <c r="P126" s="898"/>
      <c r="Q126" s="898"/>
      <c r="R126" s="975"/>
      <c r="S126" s="975"/>
      <c r="T126" s="975"/>
      <c r="U126" s="975"/>
      <c r="V126" s="975"/>
    </row>
    <row r="127" spans="2:22" ht="27" customHeight="1" x14ac:dyDescent="0.35">
      <c r="B127" s="1180"/>
      <c r="C127" s="1156"/>
      <c r="D127" s="1311" t="s">
        <v>2954</v>
      </c>
      <c r="E127" s="1312"/>
      <c r="F127" s="1312"/>
      <c r="G127" s="1312"/>
      <c r="H127" s="1312"/>
      <c r="I127" s="1312"/>
      <c r="J127" s="1312"/>
      <c r="K127" s="1313"/>
      <c r="M127" s="223"/>
      <c r="N127" s="223"/>
      <c r="O127" s="1160"/>
      <c r="P127" s="1184"/>
      <c r="Q127" s="1184"/>
      <c r="R127" s="1184"/>
      <c r="S127" s="1184"/>
      <c r="T127" s="1184"/>
      <c r="U127" s="1184"/>
      <c r="V127" s="1184"/>
    </row>
    <row r="128" spans="2:22" ht="42" customHeight="1" x14ac:dyDescent="0.35">
      <c r="B128" s="1180"/>
      <c r="C128" s="1156"/>
      <c r="D128" s="1175" t="s">
        <v>344</v>
      </c>
      <c r="E128" s="917"/>
      <c r="F128" s="1176"/>
      <c r="G128" s="916" t="s">
        <v>1297</v>
      </c>
      <c r="H128" s="917"/>
      <c r="I128" s="917"/>
      <c r="J128" s="917"/>
      <c r="K128" s="961"/>
      <c r="M128" s="223"/>
      <c r="N128" s="223"/>
      <c r="O128" s="898"/>
      <c r="P128" s="898"/>
      <c r="Q128" s="898"/>
      <c r="R128" s="975"/>
      <c r="S128" s="975"/>
      <c r="T128" s="975"/>
      <c r="U128" s="975"/>
      <c r="V128" s="975"/>
    </row>
    <row r="129" spans="2:22" ht="42" customHeight="1" x14ac:dyDescent="0.35">
      <c r="B129" s="1180"/>
      <c r="C129" s="1156"/>
      <c r="D129" s="1175" t="s">
        <v>161</v>
      </c>
      <c r="E129" s="917"/>
      <c r="F129" s="1176"/>
      <c r="G129" s="916" t="s">
        <v>266</v>
      </c>
      <c r="H129" s="917"/>
      <c r="I129" s="917"/>
      <c r="J129" s="917"/>
      <c r="K129" s="961"/>
      <c r="M129" s="223"/>
      <c r="N129" s="223"/>
      <c r="O129" s="374"/>
      <c r="P129" s="374"/>
      <c r="Q129" s="374"/>
      <c r="R129" s="323"/>
      <c r="S129" s="323"/>
      <c r="T129" s="323"/>
      <c r="U129" s="323"/>
      <c r="V129" s="323"/>
    </row>
    <row r="130" spans="2:22" ht="42" customHeight="1" x14ac:dyDescent="0.35">
      <c r="B130" s="1180"/>
      <c r="C130" s="1156"/>
      <c r="D130" s="1191" t="s">
        <v>183</v>
      </c>
      <c r="E130" s="809"/>
      <c r="F130" s="809"/>
      <c r="G130" s="809" t="s">
        <v>2667</v>
      </c>
      <c r="H130" s="809"/>
      <c r="I130" s="809"/>
      <c r="J130" s="809"/>
      <c r="K130" s="826"/>
      <c r="M130" s="223"/>
      <c r="N130" s="223"/>
      <c r="O130" s="975"/>
      <c r="P130" s="975"/>
      <c r="Q130" s="975"/>
      <c r="R130" s="975"/>
      <c r="S130" s="975"/>
      <c r="T130" s="975"/>
      <c r="U130" s="975"/>
      <c r="V130" s="975"/>
    </row>
    <row r="131" spans="2:22" ht="42" customHeight="1" thickBot="1" x14ac:dyDescent="0.4">
      <c r="B131" s="1180"/>
      <c r="C131" s="1156"/>
      <c r="D131" s="1175" t="s">
        <v>1315</v>
      </c>
      <c r="E131" s="917"/>
      <c r="F131" s="1176"/>
      <c r="G131" s="916" t="s">
        <v>495</v>
      </c>
      <c r="H131" s="917"/>
      <c r="I131" s="917"/>
      <c r="J131" s="917"/>
      <c r="K131" s="961"/>
      <c r="M131" s="223"/>
      <c r="N131" s="223"/>
      <c r="O131" s="323"/>
      <c r="P131" s="323"/>
      <c r="Q131" s="323"/>
      <c r="R131" s="323"/>
      <c r="S131" s="323"/>
      <c r="T131" s="323"/>
      <c r="U131" s="323"/>
      <c r="V131" s="323"/>
    </row>
    <row r="132" spans="2:22" ht="27" customHeight="1" x14ac:dyDescent="0.35">
      <c r="B132" s="1178" t="s">
        <v>267</v>
      </c>
      <c r="C132" s="1179"/>
      <c r="D132" s="1182" t="s">
        <v>1642</v>
      </c>
      <c r="E132" s="1182"/>
      <c r="F132" s="1182"/>
      <c r="G132" s="1182"/>
      <c r="H132" s="1182"/>
      <c r="I132" s="1182"/>
      <c r="J132" s="1182"/>
      <c r="K132" s="1183"/>
      <c r="M132" s="1156"/>
      <c r="N132" s="1156"/>
      <c r="O132" s="1160"/>
      <c r="P132" s="1184"/>
      <c r="Q132" s="1184"/>
      <c r="R132" s="1184"/>
      <c r="S132" s="1184"/>
      <c r="T132" s="1184"/>
      <c r="U132" s="1184"/>
      <c r="V132" s="1184"/>
    </row>
    <row r="133" spans="2:22" ht="39.75" customHeight="1" x14ac:dyDescent="0.35">
      <c r="B133" s="1180"/>
      <c r="C133" s="1181"/>
      <c r="D133" s="848" t="s">
        <v>165</v>
      </c>
      <c r="E133" s="848"/>
      <c r="F133" s="848"/>
      <c r="G133" s="809" t="s">
        <v>496</v>
      </c>
      <c r="H133" s="1185"/>
      <c r="I133" s="1185"/>
      <c r="J133" s="1185"/>
      <c r="K133" s="1186"/>
      <c r="M133" s="1156"/>
      <c r="N133" s="1156"/>
      <c r="O133" s="975"/>
      <c r="P133" s="975"/>
      <c r="Q133" s="975"/>
      <c r="R133" s="975"/>
      <c r="S133" s="892"/>
      <c r="T133" s="892"/>
      <c r="U133" s="892"/>
      <c r="V133" s="892"/>
    </row>
    <row r="134" spans="2:22" ht="42" customHeight="1" x14ac:dyDescent="0.35">
      <c r="B134" s="1180"/>
      <c r="C134" s="1181"/>
      <c r="D134" s="1187" t="s">
        <v>261</v>
      </c>
      <c r="E134" s="1173"/>
      <c r="F134" s="1174"/>
      <c r="G134" s="851" t="s">
        <v>495</v>
      </c>
      <c r="H134" s="852"/>
      <c r="I134" s="852"/>
      <c r="J134" s="852"/>
      <c r="K134" s="853"/>
      <c r="M134" s="1156"/>
      <c r="N134" s="1156"/>
      <c r="O134" s="898"/>
      <c r="P134" s="898"/>
      <c r="Q134" s="898"/>
      <c r="R134" s="975"/>
      <c r="S134" s="975"/>
      <c r="T134" s="975"/>
      <c r="U134" s="975"/>
      <c r="V134" s="975"/>
    </row>
    <row r="135" spans="2:22" ht="27" customHeight="1" x14ac:dyDescent="0.35">
      <c r="B135" s="1180"/>
      <c r="C135" s="1181"/>
      <c r="D135" s="1188" t="s">
        <v>1641</v>
      </c>
      <c r="E135" s="1189"/>
      <c r="F135" s="1189"/>
      <c r="G135" s="1189"/>
      <c r="H135" s="1189"/>
      <c r="I135" s="1189"/>
      <c r="J135" s="1189"/>
      <c r="K135" s="1190"/>
      <c r="M135" s="1156"/>
      <c r="N135" s="1156"/>
      <c r="O135" s="1160"/>
      <c r="P135" s="1184"/>
      <c r="Q135" s="1184"/>
      <c r="R135" s="1184"/>
      <c r="S135" s="1184"/>
      <c r="T135" s="1184"/>
      <c r="U135" s="1184"/>
      <c r="V135" s="1184"/>
    </row>
    <row r="136" spans="2:22" ht="42" customHeight="1" x14ac:dyDescent="0.35">
      <c r="B136" s="1180"/>
      <c r="C136" s="1181"/>
      <c r="D136" s="848" t="s">
        <v>183</v>
      </c>
      <c r="E136" s="848"/>
      <c r="F136" s="848"/>
      <c r="G136" s="809" t="s">
        <v>496</v>
      </c>
      <c r="H136" s="1185"/>
      <c r="I136" s="1185"/>
      <c r="J136" s="1185"/>
      <c r="K136" s="1186"/>
      <c r="M136" s="1156"/>
      <c r="N136" s="1156"/>
      <c r="O136" s="975"/>
      <c r="P136" s="975"/>
      <c r="Q136" s="975"/>
      <c r="R136" s="975"/>
      <c r="S136" s="892"/>
      <c r="T136" s="892"/>
      <c r="U136" s="892"/>
      <c r="V136" s="892"/>
    </row>
    <row r="137" spans="2:22" ht="42" customHeight="1" thickBot="1" x14ac:dyDescent="0.4">
      <c r="B137" s="1180"/>
      <c r="C137" s="1181"/>
      <c r="D137" s="1164" t="s">
        <v>340</v>
      </c>
      <c r="E137" s="1321"/>
      <c r="F137" s="1322"/>
      <c r="G137" s="1157" t="s">
        <v>495</v>
      </c>
      <c r="H137" s="1323"/>
      <c r="I137" s="1323"/>
      <c r="J137" s="1323"/>
      <c r="K137" s="1324"/>
      <c r="M137" s="1156"/>
      <c r="N137" s="1156"/>
      <c r="O137" s="898"/>
      <c r="P137" s="898"/>
      <c r="Q137" s="898"/>
      <c r="R137" s="975"/>
      <c r="S137" s="975"/>
      <c r="T137" s="975"/>
      <c r="U137" s="975"/>
      <c r="V137" s="975"/>
    </row>
    <row r="138" spans="2:22" ht="27" customHeight="1" x14ac:dyDescent="0.35">
      <c r="B138" s="1178" t="s">
        <v>268</v>
      </c>
      <c r="C138" s="1179"/>
      <c r="D138" s="1166" t="s">
        <v>1642</v>
      </c>
      <c r="E138" s="1167"/>
      <c r="F138" s="1167"/>
      <c r="G138" s="1167"/>
      <c r="H138" s="1167"/>
      <c r="I138" s="1167"/>
      <c r="J138" s="1167"/>
      <c r="K138" s="1168"/>
      <c r="M138" s="1156"/>
      <c r="N138" s="1156"/>
      <c r="O138" s="1160"/>
      <c r="P138" s="1160"/>
      <c r="Q138" s="1160"/>
      <c r="R138" s="1160"/>
      <c r="S138" s="1160"/>
      <c r="T138" s="1160"/>
      <c r="U138" s="1160"/>
      <c r="V138" s="1160"/>
    </row>
    <row r="139" spans="2:22" ht="40.5" customHeight="1" x14ac:dyDescent="0.35">
      <c r="B139" s="1180"/>
      <c r="C139" s="1181"/>
      <c r="D139" s="1187" t="s">
        <v>261</v>
      </c>
      <c r="E139" s="1173"/>
      <c r="F139" s="1174"/>
      <c r="G139" s="851" t="s">
        <v>24</v>
      </c>
      <c r="H139" s="852"/>
      <c r="I139" s="852"/>
      <c r="J139" s="852"/>
      <c r="K139" s="853"/>
      <c r="M139" s="1156"/>
      <c r="N139" s="1156"/>
      <c r="O139" s="898"/>
      <c r="P139" s="898"/>
      <c r="Q139" s="898"/>
      <c r="R139" s="975"/>
      <c r="S139" s="975"/>
      <c r="T139" s="975"/>
      <c r="U139" s="975"/>
      <c r="V139" s="975"/>
    </row>
    <row r="140" spans="2:22" ht="27" customHeight="1" x14ac:dyDescent="0.35">
      <c r="B140" s="1180"/>
      <c r="C140" s="1181"/>
      <c r="D140" s="1188" t="s">
        <v>1641</v>
      </c>
      <c r="E140" s="1189"/>
      <c r="F140" s="1189"/>
      <c r="G140" s="1189"/>
      <c r="H140" s="1189"/>
      <c r="I140" s="1189"/>
      <c r="J140" s="1189"/>
      <c r="K140" s="1190"/>
      <c r="M140" s="1156"/>
      <c r="N140" s="1156"/>
      <c r="O140" s="1160"/>
      <c r="P140" s="1160"/>
      <c r="Q140" s="1160"/>
      <c r="R140" s="1160"/>
      <c r="S140" s="1160"/>
      <c r="T140" s="1160"/>
      <c r="U140" s="1160"/>
      <c r="V140" s="1160"/>
    </row>
    <row r="141" spans="2:22" ht="40.5" customHeight="1" thickBot="1" x14ac:dyDescent="0.4">
      <c r="B141" s="1180"/>
      <c r="C141" s="1181"/>
      <c r="D141" s="1446" t="s">
        <v>340</v>
      </c>
      <c r="E141" s="1446"/>
      <c r="F141" s="1446"/>
      <c r="G141" s="1447" t="s">
        <v>24</v>
      </c>
      <c r="H141" s="1447"/>
      <c r="I141" s="1447"/>
      <c r="J141" s="1447"/>
      <c r="K141" s="1448"/>
      <c r="M141" s="1156"/>
      <c r="N141" s="1156"/>
      <c r="O141" s="898"/>
      <c r="P141" s="898"/>
      <c r="Q141" s="898"/>
      <c r="R141" s="975"/>
      <c r="S141" s="975"/>
      <c r="T141" s="975"/>
      <c r="U141" s="975"/>
      <c r="V141" s="975"/>
    </row>
    <row r="142" spans="2:22" ht="42" customHeight="1" thickBot="1" x14ac:dyDescent="0.4">
      <c r="B142" s="1314" t="s">
        <v>269</v>
      </c>
      <c r="C142" s="1315"/>
      <c r="D142" s="1305" t="s">
        <v>2158</v>
      </c>
      <c r="E142" s="1306"/>
      <c r="F142" s="1306"/>
      <c r="G142" s="1306"/>
      <c r="H142" s="1306"/>
      <c r="I142" s="1306"/>
      <c r="J142" s="1306"/>
      <c r="K142" s="1307"/>
      <c r="M142" s="1156"/>
      <c r="N142" s="1156"/>
      <c r="O142" s="1222"/>
      <c r="P142" s="1222"/>
      <c r="Q142" s="1222"/>
      <c r="R142" s="1222"/>
      <c r="S142" s="1222"/>
      <c r="T142" s="1222"/>
      <c r="U142" s="1222"/>
      <c r="V142" s="1222"/>
    </row>
    <row r="143" spans="2:22" ht="24.75" customHeight="1" thickBot="1" x14ac:dyDescent="0.4">
      <c r="B143" s="1314"/>
      <c r="C143" s="1315"/>
      <c r="D143" s="1332"/>
      <c r="E143" s="1333"/>
      <c r="F143" s="1333"/>
      <c r="G143" s="1333"/>
      <c r="H143" s="1333"/>
      <c r="I143" s="1333"/>
      <c r="J143" s="1333"/>
      <c r="K143" s="1334"/>
      <c r="M143" s="1156"/>
      <c r="N143" s="1156"/>
      <c r="O143" s="1222"/>
      <c r="P143" s="1222"/>
      <c r="Q143" s="1222"/>
      <c r="R143" s="1222"/>
      <c r="S143" s="1222"/>
      <c r="T143" s="1222"/>
      <c r="U143" s="1222"/>
      <c r="V143" s="1222"/>
    </row>
    <row r="144" spans="2:22" ht="19.5" customHeight="1" thickBot="1" x14ac:dyDescent="0.4">
      <c r="B144" s="1316" t="s">
        <v>270</v>
      </c>
      <c r="C144" s="1317"/>
      <c r="D144" s="1301" t="s">
        <v>271</v>
      </c>
      <c r="E144" s="1301"/>
      <c r="F144" s="1301"/>
      <c r="G144" s="1301"/>
      <c r="H144" s="1301"/>
      <c r="I144" s="1301"/>
      <c r="J144" s="1301"/>
      <c r="K144" s="1302"/>
      <c r="M144" s="1156"/>
      <c r="N144" s="1156"/>
      <c r="O144" s="1318"/>
      <c r="P144" s="1318"/>
      <c r="Q144" s="1318"/>
      <c r="R144" s="1318"/>
      <c r="S144" s="1318"/>
      <c r="T144" s="1318"/>
      <c r="U144" s="1318"/>
      <c r="V144" s="1318"/>
    </row>
    <row r="145" spans="1:23" ht="24.75" customHeight="1" thickBot="1" x14ac:dyDescent="0.4">
      <c r="B145" s="1316"/>
      <c r="C145" s="1317"/>
      <c r="D145" s="1303"/>
      <c r="E145" s="1303"/>
      <c r="F145" s="1303"/>
      <c r="G145" s="1303"/>
      <c r="H145" s="1303"/>
      <c r="I145" s="1303"/>
      <c r="J145" s="1303"/>
      <c r="K145" s="1304"/>
      <c r="M145" s="1156"/>
      <c r="N145" s="1156"/>
      <c r="O145" s="1318"/>
      <c r="P145" s="1318"/>
      <c r="Q145" s="1318"/>
      <c r="R145" s="1318"/>
      <c r="S145" s="1318"/>
      <c r="T145" s="1318"/>
      <c r="U145" s="1318"/>
      <c r="V145" s="1318"/>
    </row>
    <row r="146" spans="1:23" ht="33" customHeight="1" thickBot="1" x14ac:dyDescent="0.4">
      <c r="A146" s="41"/>
      <c r="B146" s="151"/>
      <c r="C146" s="151"/>
      <c r="D146" s="115"/>
      <c r="E146" s="115"/>
      <c r="F146" s="115"/>
      <c r="G146" s="115"/>
      <c r="H146" s="115"/>
      <c r="I146" s="115"/>
      <c r="J146" s="115"/>
      <c r="K146" s="115"/>
      <c r="L146" s="41"/>
      <c r="M146" s="151"/>
      <c r="N146" s="151"/>
      <c r="O146" s="115"/>
      <c r="P146" s="115"/>
      <c r="Q146" s="115"/>
      <c r="R146" s="115"/>
      <c r="S146" s="115"/>
      <c r="T146" s="115"/>
      <c r="U146" s="115"/>
      <c r="V146" s="115"/>
      <c r="W146" s="41"/>
    </row>
    <row r="147" spans="1:23" ht="32.1" customHeight="1" thickBot="1" x14ac:dyDescent="0.4">
      <c r="B147" s="904" t="s">
        <v>1654</v>
      </c>
      <c r="C147" s="905"/>
      <c r="D147" s="905"/>
      <c r="E147" s="905"/>
      <c r="F147" s="905"/>
      <c r="G147" s="905"/>
      <c r="H147" s="905"/>
      <c r="I147" s="905"/>
      <c r="J147" s="905"/>
      <c r="K147" s="906"/>
      <c r="L147" s="150"/>
      <c r="M147" s="904" t="s">
        <v>1655</v>
      </c>
      <c r="N147" s="905"/>
      <c r="O147" s="905"/>
      <c r="P147" s="905"/>
      <c r="Q147" s="905"/>
      <c r="R147" s="905"/>
      <c r="S147" s="905"/>
      <c r="T147" s="905"/>
      <c r="U147" s="905"/>
      <c r="V147" s="906"/>
    </row>
    <row r="148" spans="1:23" ht="30" customHeight="1" thickBot="1" x14ac:dyDescent="0.4">
      <c r="B148" s="1297" t="s">
        <v>2154</v>
      </c>
      <c r="C148" s="1204"/>
      <c r="D148" s="1202" t="s">
        <v>2152</v>
      </c>
      <c r="E148" s="1202"/>
      <c r="F148" s="1202"/>
      <c r="G148" s="1203" t="s">
        <v>2153</v>
      </c>
      <c r="H148" s="1204"/>
      <c r="I148" s="1204"/>
      <c r="J148" s="1204"/>
      <c r="K148" s="1205"/>
      <c r="L148" s="41"/>
      <c r="M148" s="1297" t="s">
        <v>2154</v>
      </c>
      <c r="N148" s="1204"/>
      <c r="O148" s="1202" t="s">
        <v>2152</v>
      </c>
      <c r="P148" s="1202"/>
      <c r="Q148" s="1202"/>
      <c r="R148" s="1203" t="s">
        <v>2153</v>
      </c>
      <c r="S148" s="1204"/>
      <c r="T148" s="1204"/>
      <c r="U148" s="1204"/>
      <c r="V148" s="1205"/>
    </row>
    <row r="149" spans="1:23" ht="27" customHeight="1" x14ac:dyDescent="0.35">
      <c r="B149" s="1178" t="s">
        <v>272</v>
      </c>
      <c r="C149" s="1342"/>
      <c r="D149" s="1335" t="s">
        <v>1643</v>
      </c>
      <c r="E149" s="1336"/>
      <c r="F149" s="1336"/>
      <c r="G149" s="1336"/>
      <c r="H149" s="1336"/>
      <c r="I149" s="1336"/>
      <c r="J149" s="1336"/>
      <c r="K149" s="1337"/>
      <c r="L149" s="16"/>
      <c r="M149" s="1420" t="s">
        <v>281</v>
      </c>
      <c r="N149" s="1421"/>
      <c r="O149" s="1335" t="s">
        <v>1643</v>
      </c>
      <c r="P149" s="1336"/>
      <c r="Q149" s="1336"/>
      <c r="R149" s="1336"/>
      <c r="S149" s="1336"/>
      <c r="T149" s="1336"/>
      <c r="U149" s="1336"/>
      <c r="V149" s="1337"/>
    </row>
    <row r="150" spans="1:23" ht="42.75" customHeight="1" x14ac:dyDescent="0.35">
      <c r="B150" s="1180"/>
      <c r="C150" s="1156"/>
      <c r="D150" s="1177" t="s">
        <v>473</v>
      </c>
      <c r="E150" s="848"/>
      <c r="F150" s="848"/>
      <c r="G150" s="809" t="s">
        <v>494</v>
      </c>
      <c r="H150" s="809"/>
      <c r="I150" s="809"/>
      <c r="J150" s="809"/>
      <c r="K150" s="826"/>
      <c r="L150" s="16"/>
      <c r="M150" s="1422"/>
      <c r="N150" s="1423"/>
      <c r="O150" s="1177" t="s">
        <v>473</v>
      </c>
      <c r="P150" s="848"/>
      <c r="Q150" s="848"/>
      <c r="R150" s="916" t="s">
        <v>1229</v>
      </c>
      <c r="S150" s="1325"/>
      <c r="T150" s="1325"/>
      <c r="U150" s="1325"/>
      <c r="V150" s="1326"/>
    </row>
    <row r="151" spans="1:23" ht="42.75" customHeight="1" x14ac:dyDescent="0.35">
      <c r="B151" s="1180"/>
      <c r="C151" s="1156"/>
      <c r="D151" s="1177" t="s">
        <v>161</v>
      </c>
      <c r="E151" s="848"/>
      <c r="F151" s="848"/>
      <c r="G151" s="1338" t="s">
        <v>343</v>
      </c>
      <c r="H151" s="1338"/>
      <c r="I151" s="1338"/>
      <c r="J151" s="1338"/>
      <c r="K151" s="1339"/>
      <c r="L151" s="16"/>
      <c r="M151" s="1422"/>
      <c r="N151" s="1423"/>
      <c r="O151" s="1327" t="s">
        <v>161</v>
      </c>
      <c r="P151" s="946"/>
      <c r="Q151" s="1328"/>
      <c r="R151" s="851" t="s">
        <v>343</v>
      </c>
      <c r="S151" s="852"/>
      <c r="T151" s="852"/>
      <c r="U151" s="852"/>
      <c r="V151" s="853"/>
    </row>
    <row r="152" spans="1:23" ht="42.75" customHeight="1" x14ac:dyDescent="0.35">
      <c r="B152" s="1180"/>
      <c r="C152" s="1156"/>
      <c r="D152" s="1177" t="s">
        <v>165</v>
      </c>
      <c r="E152" s="848"/>
      <c r="F152" s="848"/>
      <c r="G152" s="809" t="s">
        <v>1339</v>
      </c>
      <c r="H152" s="809"/>
      <c r="I152" s="809"/>
      <c r="J152" s="809"/>
      <c r="K152" s="826"/>
      <c r="L152" s="16"/>
      <c r="M152" s="1422"/>
      <c r="N152" s="1423"/>
      <c r="O152" s="1327" t="s">
        <v>165</v>
      </c>
      <c r="P152" s="946"/>
      <c r="Q152" s="1328"/>
      <c r="R152" s="809" t="s">
        <v>1340</v>
      </c>
      <c r="S152" s="809"/>
      <c r="T152" s="809"/>
      <c r="U152" s="809"/>
      <c r="V152" s="826"/>
    </row>
    <row r="153" spans="1:23" ht="42.75" customHeight="1" thickBot="1" x14ac:dyDescent="0.4">
      <c r="B153" s="1180"/>
      <c r="C153" s="1156"/>
      <c r="D153" s="1340" t="s">
        <v>169</v>
      </c>
      <c r="E153" s="1341"/>
      <c r="F153" s="1341"/>
      <c r="G153" s="1319" t="s">
        <v>1351</v>
      </c>
      <c r="H153" s="1319"/>
      <c r="I153" s="1319"/>
      <c r="J153" s="1319"/>
      <c r="K153" s="1320"/>
      <c r="L153" s="16"/>
      <c r="M153" s="1422"/>
      <c r="N153" s="1423"/>
      <c r="O153" s="1347" t="s">
        <v>169</v>
      </c>
      <c r="P153" s="1348"/>
      <c r="Q153" s="1349"/>
      <c r="R153" s="1319" t="s">
        <v>1351</v>
      </c>
      <c r="S153" s="1319"/>
      <c r="T153" s="1319"/>
      <c r="U153" s="1319"/>
      <c r="V153" s="1320"/>
    </row>
    <row r="154" spans="1:23" ht="27" customHeight="1" x14ac:dyDescent="0.35">
      <c r="B154" s="1180"/>
      <c r="C154" s="1156"/>
      <c r="D154" s="1344" t="s">
        <v>1644</v>
      </c>
      <c r="E154" s="1345"/>
      <c r="F154" s="1345"/>
      <c r="G154" s="1345"/>
      <c r="H154" s="1345"/>
      <c r="I154" s="1345"/>
      <c r="J154" s="1345"/>
      <c r="K154" s="1346"/>
      <c r="L154" s="16"/>
      <c r="M154" s="1422"/>
      <c r="N154" s="1423"/>
      <c r="O154" s="1344" t="s">
        <v>1644</v>
      </c>
      <c r="P154" s="1345"/>
      <c r="Q154" s="1345"/>
      <c r="R154" s="1345"/>
      <c r="S154" s="1345"/>
      <c r="T154" s="1345"/>
      <c r="U154" s="1345"/>
      <c r="V154" s="1346"/>
    </row>
    <row r="155" spans="1:23" ht="39.75" customHeight="1" x14ac:dyDescent="0.35">
      <c r="B155" s="1180"/>
      <c r="C155" s="1156"/>
      <c r="D155" s="1177" t="s">
        <v>473</v>
      </c>
      <c r="E155" s="848"/>
      <c r="F155" s="848"/>
      <c r="G155" s="809" t="s">
        <v>494</v>
      </c>
      <c r="H155" s="809"/>
      <c r="I155" s="809"/>
      <c r="J155" s="809"/>
      <c r="K155" s="826"/>
      <c r="L155" s="16"/>
      <c r="M155" s="1422"/>
      <c r="N155" s="1423"/>
      <c r="O155" s="1177" t="s">
        <v>473</v>
      </c>
      <c r="P155" s="848"/>
      <c r="Q155" s="848"/>
      <c r="R155" s="916" t="s">
        <v>1229</v>
      </c>
      <c r="S155" s="1325"/>
      <c r="T155" s="1325"/>
      <c r="U155" s="1325"/>
      <c r="V155" s="1326"/>
    </row>
    <row r="156" spans="1:23" ht="36" customHeight="1" x14ac:dyDescent="0.35">
      <c r="B156" s="1180"/>
      <c r="C156" s="1156"/>
      <c r="D156" s="1177" t="s">
        <v>344</v>
      </c>
      <c r="E156" s="848"/>
      <c r="F156" s="848"/>
      <c r="G156" s="916" t="s">
        <v>343</v>
      </c>
      <c r="H156" s="917"/>
      <c r="I156" s="917"/>
      <c r="J156" s="917"/>
      <c r="K156" s="961"/>
      <c r="L156" s="16"/>
      <c r="M156" s="1422"/>
      <c r="N156" s="1423"/>
      <c r="O156" s="1327" t="s">
        <v>344</v>
      </c>
      <c r="P156" s="946"/>
      <c r="Q156" s="1328"/>
      <c r="R156" s="916" t="s">
        <v>343</v>
      </c>
      <c r="S156" s="917"/>
      <c r="T156" s="917"/>
      <c r="U156" s="917"/>
      <c r="V156" s="961"/>
    </row>
    <row r="157" spans="1:23" ht="34.5" customHeight="1" x14ac:dyDescent="0.35">
      <c r="B157" s="1180"/>
      <c r="C157" s="1156"/>
      <c r="D157" s="1177" t="s">
        <v>183</v>
      </c>
      <c r="E157" s="848"/>
      <c r="F157" s="848"/>
      <c r="G157" s="809" t="s">
        <v>1339</v>
      </c>
      <c r="H157" s="809"/>
      <c r="I157" s="809"/>
      <c r="J157" s="809"/>
      <c r="K157" s="826"/>
      <c r="L157" s="16"/>
      <c r="M157" s="1422"/>
      <c r="N157" s="1423"/>
      <c r="O157" s="1327" t="s">
        <v>183</v>
      </c>
      <c r="P157" s="946"/>
      <c r="Q157" s="1328"/>
      <c r="R157" s="809" t="s">
        <v>1339</v>
      </c>
      <c r="S157" s="809"/>
      <c r="T157" s="809"/>
      <c r="U157" s="809"/>
      <c r="V157" s="826"/>
    </row>
    <row r="158" spans="1:23" ht="38.25" customHeight="1" thickBot="1" x14ac:dyDescent="0.4">
      <c r="B158" s="1292"/>
      <c r="C158" s="1343"/>
      <c r="D158" s="1340" t="s">
        <v>1315</v>
      </c>
      <c r="E158" s="1341"/>
      <c r="F158" s="1341"/>
      <c r="G158" s="1319" t="s">
        <v>1351</v>
      </c>
      <c r="H158" s="1319"/>
      <c r="I158" s="1319"/>
      <c r="J158" s="1319"/>
      <c r="K158" s="1320"/>
      <c r="L158" s="16"/>
      <c r="M158" s="1424"/>
      <c r="N158" s="1425"/>
      <c r="O158" s="1347" t="s">
        <v>1315</v>
      </c>
      <c r="P158" s="1348"/>
      <c r="Q158" s="1349"/>
      <c r="R158" s="1319" t="s">
        <v>1351</v>
      </c>
      <c r="S158" s="1319"/>
      <c r="T158" s="1319"/>
      <c r="U158" s="1319"/>
      <c r="V158" s="1320"/>
    </row>
    <row r="159" spans="1:23" ht="27" customHeight="1" x14ac:dyDescent="0.35">
      <c r="B159" s="1178" t="s">
        <v>273</v>
      </c>
      <c r="C159" s="1342"/>
      <c r="D159" s="1344" t="s">
        <v>1643</v>
      </c>
      <c r="E159" s="1345"/>
      <c r="F159" s="1345"/>
      <c r="G159" s="1345"/>
      <c r="H159" s="1345"/>
      <c r="I159" s="1345"/>
      <c r="J159" s="1345"/>
      <c r="K159" s="1346"/>
      <c r="M159" s="1178" t="s">
        <v>282</v>
      </c>
      <c r="N159" s="1342"/>
      <c r="O159" s="1344" t="s">
        <v>1643</v>
      </c>
      <c r="P159" s="1345"/>
      <c r="Q159" s="1345"/>
      <c r="R159" s="1345"/>
      <c r="S159" s="1345"/>
      <c r="T159" s="1345"/>
      <c r="U159" s="1345"/>
      <c r="V159" s="1346"/>
    </row>
    <row r="160" spans="1:23" ht="39.75" customHeight="1" x14ac:dyDescent="0.35">
      <c r="B160" s="1180"/>
      <c r="C160" s="1156"/>
      <c r="D160" s="1177" t="s">
        <v>473</v>
      </c>
      <c r="E160" s="848"/>
      <c r="F160" s="848"/>
      <c r="G160" s="809" t="s">
        <v>494</v>
      </c>
      <c r="H160" s="1185"/>
      <c r="I160" s="1185"/>
      <c r="J160" s="1185"/>
      <c r="K160" s="1186"/>
      <c r="M160" s="1180"/>
      <c r="N160" s="1156"/>
      <c r="O160" s="1177" t="s">
        <v>473</v>
      </c>
      <c r="P160" s="848"/>
      <c r="Q160" s="848"/>
      <c r="R160" s="916" t="s">
        <v>1229</v>
      </c>
      <c r="S160" s="1325"/>
      <c r="T160" s="1325"/>
      <c r="U160" s="1325"/>
      <c r="V160" s="1326"/>
    </row>
    <row r="161" spans="2:22" ht="39" customHeight="1" x14ac:dyDescent="0.35">
      <c r="B161" s="1180"/>
      <c r="C161" s="1156"/>
      <c r="D161" s="1214" t="s">
        <v>260</v>
      </c>
      <c r="E161" s="1215"/>
      <c r="F161" s="1215"/>
      <c r="G161" s="916" t="s">
        <v>2255</v>
      </c>
      <c r="H161" s="917"/>
      <c r="I161" s="917"/>
      <c r="J161" s="917"/>
      <c r="K161" s="961"/>
      <c r="M161" s="1180"/>
      <c r="N161" s="1156"/>
      <c r="O161" s="1172" t="s">
        <v>260</v>
      </c>
      <c r="P161" s="1173"/>
      <c r="Q161" s="1174"/>
      <c r="R161" s="916" t="s">
        <v>2255</v>
      </c>
      <c r="S161" s="917"/>
      <c r="T161" s="917"/>
      <c r="U161" s="917"/>
      <c r="V161" s="961"/>
    </row>
    <row r="162" spans="2:22" ht="48" customHeight="1" x14ac:dyDescent="0.35">
      <c r="B162" s="1180"/>
      <c r="C162" s="1156"/>
      <c r="D162" s="1177" t="s">
        <v>165</v>
      </c>
      <c r="E162" s="848"/>
      <c r="F162" s="848"/>
      <c r="G162" s="809" t="s">
        <v>580</v>
      </c>
      <c r="H162" s="809"/>
      <c r="I162" s="809"/>
      <c r="J162" s="809"/>
      <c r="K162" s="826"/>
      <c r="M162" s="1180"/>
      <c r="N162" s="1156"/>
      <c r="O162" s="1327" t="s">
        <v>165</v>
      </c>
      <c r="P162" s="946"/>
      <c r="Q162" s="1328"/>
      <c r="R162" s="809" t="s">
        <v>580</v>
      </c>
      <c r="S162" s="809"/>
      <c r="T162" s="809"/>
      <c r="U162" s="809"/>
      <c r="V162" s="826"/>
    </row>
    <row r="163" spans="2:22" ht="36" customHeight="1" thickBot="1" x14ac:dyDescent="0.4">
      <c r="B163" s="1180"/>
      <c r="C163" s="1156"/>
      <c r="D163" s="1428" t="s">
        <v>261</v>
      </c>
      <c r="E163" s="1429"/>
      <c r="F163" s="1429"/>
      <c r="G163" s="1426" t="s">
        <v>495</v>
      </c>
      <c r="H163" s="1426"/>
      <c r="I163" s="1426"/>
      <c r="J163" s="1426"/>
      <c r="K163" s="1427"/>
      <c r="M163" s="1180"/>
      <c r="N163" s="1156"/>
      <c r="O163" s="1350" t="s">
        <v>261</v>
      </c>
      <c r="P163" s="1351"/>
      <c r="Q163" s="1352"/>
      <c r="R163" s="1472" t="s">
        <v>495</v>
      </c>
      <c r="S163" s="1473"/>
      <c r="T163" s="1473"/>
      <c r="U163" s="1473"/>
      <c r="V163" s="1474"/>
    </row>
    <row r="164" spans="2:22" ht="27" customHeight="1" x14ac:dyDescent="0.35">
      <c r="B164" s="1180"/>
      <c r="C164" s="1156"/>
      <c r="D164" s="1400" t="s">
        <v>1644</v>
      </c>
      <c r="E164" s="1401"/>
      <c r="F164" s="1401"/>
      <c r="G164" s="1401"/>
      <c r="H164" s="1401"/>
      <c r="I164" s="1401"/>
      <c r="J164" s="1401"/>
      <c r="K164" s="1402"/>
      <c r="M164" s="1180"/>
      <c r="N164" s="1156"/>
      <c r="O164" s="1400" t="s">
        <v>1644</v>
      </c>
      <c r="P164" s="1401"/>
      <c r="Q164" s="1401"/>
      <c r="R164" s="1401"/>
      <c r="S164" s="1401"/>
      <c r="T164" s="1401"/>
      <c r="U164" s="1401"/>
      <c r="V164" s="1402"/>
    </row>
    <row r="165" spans="2:22" ht="41.25" customHeight="1" x14ac:dyDescent="0.35">
      <c r="B165" s="1180"/>
      <c r="C165" s="1156"/>
      <c r="D165" s="1177" t="s">
        <v>473</v>
      </c>
      <c r="E165" s="848"/>
      <c r="F165" s="848"/>
      <c r="G165" s="809" t="s">
        <v>494</v>
      </c>
      <c r="H165" s="1185"/>
      <c r="I165" s="1185"/>
      <c r="J165" s="1185"/>
      <c r="K165" s="1186"/>
      <c r="M165" s="1180"/>
      <c r="N165" s="1156"/>
      <c r="O165" s="1177" t="s">
        <v>473</v>
      </c>
      <c r="P165" s="848"/>
      <c r="Q165" s="848"/>
      <c r="R165" s="916" t="s">
        <v>1229</v>
      </c>
      <c r="S165" s="1325"/>
      <c r="T165" s="1325"/>
      <c r="U165" s="1325"/>
      <c r="V165" s="1326"/>
    </row>
    <row r="166" spans="2:22" ht="36.75" customHeight="1" x14ac:dyDescent="0.35">
      <c r="B166" s="1180"/>
      <c r="C166" s="1156"/>
      <c r="D166" s="1214" t="s">
        <v>339</v>
      </c>
      <c r="E166" s="1215"/>
      <c r="F166" s="1215"/>
      <c r="G166" s="916" t="s">
        <v>2255</v>
      </c>
      <c r="H166" s="917"/>
      <c r="I166" s="917"/>
      <c r="J166" s="917"/>
      <c r="K166" s="961"/>
      <c r="M166" s="1180"/>
      <c r="N166" s="1156"/>
      <c r="O166" s="1172" t="s">
        <v>339</v>
      </c>
      <c r="P166" s="1173"/>
      <c r="Q166" s="1174"/>
      <c r="R166" s="916" t="s">
        <v>2255</v>
      </c>
      <c r="S166" s="917"/>
      <c r="T166" s="917"/>
      <c r="U166" s="917"/>
      <c r="V166" s="961"/>
    </row>
    <row r="167" spans="2:22" ht="36.75" customHeight="1" x14ac:dyDescent="0.35">
      <c r="B167" s="1180"/>
      <c r="C167" s="1156"/>
      <c r="D167" s="1177" t="s">
        <v>183</v>
      </c>
      <c r="E167" s="848"/>
      <c r="F167" s="848"/>
      <c r="G167" s="809" t="s">
        <v>580</v>
      </c>
      <c r="H167" s="809"/>
      <c r="I167" s="809"/>
      <c r="J167" s="809"/>
      <c r="K167" s="826"/>
      <c r="M167" s="1180"/>
      <c r="N167" s="1156"/>
      <c r="O167" s="1327" t="s">
        <v>183</v>
      </c>
      <c r="P167" s="946"/>
      <c r="Q167" s="1328"/>
      <c r="R167" s="809" t="s">
        <v>580</v>
      </c>
      <c r="S167" s="809"/>
      <c r="T167" s="809"/>
      <c r="U167" s="809"/>
      <c r="V167" s="826"/>
    </row>
    <row r="168" spans="2:22" ht="37.5" customHeight="1" thickBot="1" x14ac:dyDescent="0.4">
      <c r="B168" s="1180"/>
      <c r="C168" s="1156"/>
      <c r="D168" s="1214" t="s">
        <v>340</v>
      </c>
      <c r="E168" s="1215"/>
      <c r="F168" s="1215"/>
      <c r="G168" s="1338" t="s">
        <v>35</v>
      </c>
      <c r="H168" s="1338"/>
      <c r="I168" s="1338"/>
      <c r="J168" s="1338"/>
      <c r="K168" s="1339"/>
      <c r="M168" s="1180"/>
      <c r="N168" s="1156"/>
      <c r="O168" s="1172" t="s">
        <v>340</v>
      </c>
      <c r="P168" s="1173"/>
      <c r="Q168" s="1174"/>
      <c r="R168" s="851" t="s">
        <v>495</v>
      </c>
      <c r="S168" s="852"/>
      <c r="T168" s="852"/>
      <c r="U168" s="852"/>
      <c r="V168" s="853"/>
    </row>
    <row r="169" spans="2:22" ht="37.5" customHeight="1" x14ac:dyDescent="0.35">
      <c r="B169" s="1180"/>
      <c r="C169" s="1156"/>
      <c r="D169" s="1311" t="s">
        <v>2954</v>
      </c>
      <c r="E169" s="1312"/>
      <c r="F169" s="1312"/>
      <c r="G169" s="1312"/>
      <c r="H169" s="1312"/>
      <c r="I169" s="1312"/>
      <c r="J169" s="1312"/>
      <c r="K169" s="1313"/>
      <c r="M169" s="1180"/>
      <c r="N169" s="1156"/>
      <c r="O169" s="1311" t="s">
        <v>2954</v>
      </c>
      <c r="P169" s="1312"/>
      <c r="Q169" s="1312"/>
      <c r="R169" s="1312"/>
      <c r="S169" s="1312"/>
      <c r="T169" s="1312"/>
      <c r="U169" s="1312"/>
      <c r="V169" s="1313"/>
    </row>
    <row r="170" spans="2:22" ht="37.5" customHeight="1" x14ac:dyDescent="0.35">
      <c r="B170" s="1180"/>
      <c r="C170" s="1156"/>
      <c r="D170" s="1191" t="s">
        <v>473</v>
      </c>
      <c r="E170" s="809"/>
      <c r="F170" s="809"/>
      <c r="G170" s="809" t="s">
        <v>494</v>
      </c>
      <c r="H170" s="809"/>
      <c r="I170" s="809"/>
      <c r="J170" s="809"/>
      <c r="K170" s="826"/>
      <c r="M170" s="1180"/>
      <c r="N170" s="1156"/>
      <c r="O170" s="1191" t="s">
        <v>473</v>
      </c>
      <c r="P170" s="809"/>
      <c r="Q170" s="809"/>
      <c r="R170" s="809" t="s">
        <v>1229</v>
      </c>
      <c r="S170" s="809"/>
      <c r="T170" s="809"/>
      <c r="U170" s="809"/>
      <c r="V170" s="826"/>
    </row>
    <row r="171" spans="2:22" ht="37.5" customHeight="1" x14ac:dyDescent="0.35">
      <c r="B171" s="1180"/>
      <c r="C171" s="1156"/>
      <c r="D171" s="1175" t="s">
        <v>344</v>
      </c>
      <c r="E171" s="917"/>
      <c r="F171" s="1176"/>
      <c r="G171" s="916" t="s">
        <v>1297</v>
      </c>
      <c r="H171" s="917"/>
      <c r="I171" s="917"/>
      <c r="J171" s="917"/>
      <c r="K171" s="961"/>
      <c r="M171" s="1180"/>
      <c r="N171" s="1156"/>
      <c r="O171" s="1175" t="s">
        <v>344</v>
      </c>
      <c r="P171" s="917"/>
      <c r="Q171" s="1176"/>
      <c r="R171" s="916" t="s">
        <v>1297</v>
      </c>
      <c r="S171" s="917"/>
      <c r="T171" s="917"/>
      <c r="U171" s="917"/>
      <c r="V171" s="961"/>
    </row>
    <row r="172" spans="2:22" ht="37.5" customHeight="1" x14ac:dyDescent="0.35">
      <c r="B172" s="1180"/>
      <c r="C172" s="1156"/>
      <c r="D172" s="1175" t="s">
        <v>161</v>
      </c>
      <c r="E172" s="917"/>
      <c r="F172" s="1176"/>
      <c r="G172" s="916" t="s">
        <v>2255</v>
      </c>
      <c r="H172" s="917"/>
      <c r="I172" s="917"/>
      <c r="J172" s="917"/>
      <c r="K172" s="961"/>
      <c r="M172" s="1180"/>
      <c r="N172" s="1156"/>
      <c r="O172" s="1175" t="s">
        <v>161</v>
      </c>
      <c r="P172" s="917"/>
      <c r="Q172" s="1176"/>
      <c r="R172" s="916" t="s">
        <v>2255</v>
      </c>
      <c r="S172" s="917"/>
      <c r="T172" s="917"/>
      <c r="U172" s="917"/>
      <c r="V172" s="961"/>
    </row>
    <row r="173" spans="2:22" ht="37.5" customHeight="1" x14ac:dyDescent="0.35">
      <c r="B173" s="1180"/>
      <c r="C173" s="1156"/>
      <c r="D173" s="1191" t="s">
        <v>183</v>
      </c>
      <c r="E173" s="809"/>
      <c r="F173" s="809"/>
      <c r="G173" s="809" t="s">
        <v>2667</v>
      </c>
      <c r="H173" s="809"/>
      <c r="I173" s="809"/>
      <c r="J173" s="809"/>
      <c r="K173" s="826"/>
      <c r="M173" s="1180"/>
      <c r="N173" s="1156"/>
      <c r="O173" s="1191" t="s">
        <v>183</v>
      </c>
      <c r="P173" s="809"/>
      <c r="Q173" s="809"/>
      <c r="R173" s="809" t="s">
        <v>2667</v>
      </c>
      <c r="S173" s="809"/>
      <c r="T173" s="809"/>
      <c r="U173" s="809"/>
      <c r="V173" s="826"/>
    </row>
    <row r="174" spans="2:22" ht="37.5" customHeight="1" thickBot="1" x14ac:dyDescent="0.4">
      <c r="B174" s="1180"/>
      <c r="C174" s="1156"/>
      <c r="D174" s="1175" t="s">
        <v>1315</v>
      </c>
      <c r="E174" s="917"/>
      <c r="F174" s="1176"/>
      <c r="G174" s="916" t="s">
        <v>495</v>
      </c>
      <c r="H174" s="917"/>
      <c r="I174" s="917"/>
      <c r="J174" s="917"/>
      <c r="K174" s="961"/>
      <c r="M174" s="1180"/>
      <c r="N174" s="1156"/>
      <c r="O174" s="1175" t="s">
        <v>1315</v>
      </c>
      <c r="P174" s="917"/>
      <c r="Q174" s="1176"/>
      <c r="R174" s="916" t="s">
        <v>495</v>
      </c>
      <c r="S174" s="917"/>
      <c r="T174" s="917"/>
      <c r="U174" s="917"/>
      <c r="V174" s="961"/>
    </row>
    <row r="175" spans="2:22" ht="27" customHeight="1" x14ac:dyDescent="0.35">
      <c r="B175" s="1178" t="s">
        <v>274</v>
      </c>
      <c r="C175" s="1342"/>
      <c r="D175" s="1335" t="s">
        <v>1643</v>
      </c>
      <c r="E175" s="1336"/>
      <c r="F175" s="1336"/>
      <c r="G175" s="1336"/>
      <c r="H175" s="1336"/>
      <c r="I175" s="1336"/>
      <c r="J175" s="1336"/>
      <c r="K175" s="1337"/>
      <c r="M175" s="1178" t="s">
        <v>283</v>
      </c>
      <c r="N175" s="1342"/>
      <c r="O175" s="1335" t="s">
        <v>1643</v>
      </c>
      <c r="P175" s="1336"/>
      <c r="Q175" s="1336"/>
      <c r="R175" s="1336"/>
      <c r="S175" s="1336"/>
      <c r="T175" s="1336"/>
      <c r="U175" s="1336"/>
      <c r="V175" s="1337"/>
    </row>
    <row r="176" spans="2:22" ht="36.75" customHeight="1" x14ac:dyDescent="0.35">
      <c r="B176" s="1180"/>
      <c r="C176" s="1156"/>
      <c r="D176" s="1177" t="s">
        <v>473</v>
      </c>
      <c r="E176" s="848"/>
      <c r="F176" s="848"/>
      <c r="G176" s="809" t="s">
        <v>494</v>
      </c>
      <c r="H176" s="1185"/>
      <c r="I176" s="1185"/>
      <c r="J176" s="1185"/>
      <c r="K176" s="1186"/>
      <c r="M176" s="1180"/>
      <c r="N176" s="1156"/>
      <c r="O176" s="1177" t="s">
        <v>473</v>
      </c>
      <c r="P176" s="848"/>
      <c r="Q176" s="848"/>
      <c r="R176" s="916" t="s">
        <v>1229</v>
      </c>
      <c r="S176" s="1325"/>
      <c r="T176" s="1325"/>
      <c r="U176" s="1325"/>
      <c r="V176" s="1326"/>
    </row>
    <row r="177" spans="2:22" ht="39" customHeight="1" x14ac:dyDescent="0.35">
      <c r="B177" s="1180"/>
      <c r="C177" s="1156"/>
      <c r="D177" s="1214" t="s">
        <v>260</v>
      </c>
      <c r="E177" s="1215"/>
      <c r="F177" s="1215"/>
      <c r="G177" s="1338" t="s">
        <v>341</v>
      </c>
      <c r="H177" s="1338"/>
      <c r="I177" s="1338"/>
      <c r="J177" s="1338"/>
      <c r="K177" s="1339"/>
      <c r="M177" s="1180"/>
      <c r="N177" s="1156"/>
      <c r="O177" s="1172" t="s">
        <v>260</v>
      </c>
      <c r="P177" s="1173"/>
      <c r="Q177" s="1174"/>
      <c r="R177" s="851" t="s">
        <v>341</v>
      </c>
      <c r="S177" s="852"/>
      <c r="T177" s="852"/>
      <c r="U177" s="852"/>
      <c r="V177" s="853"/>
    </row>
    <row r="178" spans="2:22" ht="39" customHeight="1" x14ac:dyDescent="0.35">
      <c r="B178" s="1180"/>
      <c r="C178" s="1156"/>
      <c r="D178" s="1177" t="s">
        <v>165</v>
      </c>
      <c r="E178" s="848"/>
      <c r="F178" s="848"/>
      <c r="G178" s="809" t="s">
        <v>580</v>
      </c>
      <c r="H178" s="809"/>
      <c r="I178" s="809"/>
      <c r="J178" s="809"/>
      <c r="K178" s="826"/>
      <c r="M178" s="1180"/>
      <c r="N178" s="1156"/>
      <c r="O178" s="1327" t="s">
        <v>165</v>
      </c>
      <c r="P178" s="946"/>
      <c r="Q178" s="1328"/>
      <c r="R178" s="809" t="s">
        <v>580</v>
      </c>
      <c r="S178" s="809"/>
      <c r="T178" s="809"/>
      <c r="U178" s="809"/>
      <c r="V178" s="826"/>
    </row>
    <row r="179" spans="2:22" ht="37.5" customHeight="1" thickBot="1" x14ac:dyDescent="0.4">
      <c r="B179" s="1180"/>
      <c r="C179" s="1156"/>
      <c r="D179" s="1428" t="s">
        <v>261</v>
      </c>
      <c r="E179" s="1429"/>
      <c r="F179" s="1429"/>
      <c r="G179" s="1426" t="s">
        <v>495</v>
      </c>
      <c r="H179" s="1426"/>
      <c r="I179" s="1426"/>
      <c r="J179" s="1426"/>
      <c r="K179" s="1427"/>
      <c r="M179" s="1180"/>
      <c r="N179" s="1156"/>
      <c r="O179" s="1350" t="s">
        <v>261</v>
      </c>
      <c r="P179" s="1351"/>
      <c r="Q179" s="1352"/>
      <c r="R179" s="1404" t="s">
        <v>495</v>
      </c>
      <c r="S179" s="1405"/>
      <c r="T179" s="1405"/>
      <c r="U179" s="1405"/>
      <c r="V179" s="1406"/>
    </row>
    <row r="180" spans="2:22" ht="27" customHeight="1" x14ac:dyDescent="0.35">
      <c r="B180" s="1180"/>
      <c r="C180" s="1156"/>
      <c r="D180" s="1400" t="s">
        <v>1644</v>
      </c>
      <c r="E180" s="1401"/>
      <c r="F180" s="1401"/>
      <c r="G180" s="1401"/>
      <c r="H180" s="1401"/>
      <c r="I180" s="1401"/>
      <c r="J180" s="1401"/>
      <c r="K180" s="1402"/>
      <c r="M180" s="1180"/>
      <c r="N180" s="1156"/>
      <c r="O180" s="1400" t="s">
        <v>1644</v>
      </c>
      <c r="P180" s="1401"/>
      <c r="Q180" s="1401"/>
      <c r="R180" s="1401"/>
      <c r="S180" s="1401"/>
      <c r="T180" s="1401"/>
      <c r="U180" s="1401"/>
      <c r="V180" s="1402"/>
    </row>
    <row r="181" spans="2:22" ht="37.5" customHeight="1" x14ac:dyDescent="0.35">
      <c r="B181" s="1180"/>
      <c r="C181" s="1156"/>
      <c r="D181" s="1177" t="s">
        <v>473</v>
      </c>
      <c r="E181" s="848"/>
      <c r="F181" s="848"/>
      <c r="G181" s="809" t="s">
        <v>494</v>
      </c>
      <c r="H181" s="1185"/>
      <c r="I181" s="1185"/>
      <c r="J181" s="1185"/>
      <c r="K181" s="1186"/>
      <c r="M181" s="1180"/>
      <c r="N181" s="1156"/>
      <c r="O181" s="1177" t="s">
        <v>473</v>
      </c>
      <c r="P181" s="848"/>
      <c r="Q181" s="848"/>
      <c r="R181" s="916" t="s">
        <v>1229</v>
      </c>
      <c r="S181" s="1325"/>
      <c r="T181" s="1325"/>
      <c r="U181" s="1325"/>
      <c r="V181" s="1326"/>
    </row>
    <row r="182" spans="2:22" ht="39" customHeight="1" x14ac:dyDescent="0.35">
      <c r="B182" s="1180"/>
      <c r="C182" s="1156"/>
      <c r="D182" s="1214" t="s">
        <v>339</v>
      </c>
      <c r="E182" s="1215"/>
      <c r="F182" s="1215"/>
      <c r="G182" s="1338" t="s">
        <v>252</v>
      </c>
      <c r="H182" s="1338"/>
      <c r="I182" s="1338"/>
      <c r="J182" s="1338"/>
      <c r="K182" s="1339"/>
      <c r="M182" s="1180"/>
      <c r="N182" s="1156"/>
      <c r="O182" s="1172" t="s">
        <v>339</v>
      </c>
      <c r="P182" s="1173"/>
      <c r="Q182" s="1174"/>
      <c r="R182" s="851" t="s">
        <v>341</v>
      </c>
      <c r="S182" s="852"/>
      <c r="T182" s="852"/>
      <c r="U182" s="852"/>
      <c r="V182" s="853"/>
    </row>
    <row r="183" spans="2:22" ht="36.75" customHeight="1" x14ac:dyDescent="0.35">
      <c r="B183" s="1180"/>
      <c r="C183" s="1156"/>
      <c r="D183" s="1177" t="s">
        <v>183</v>
      </c>
      <c r="E183" s="848"/>
      <c r="F183" s="848"/>
      <c r="G183" s="809" t="s">
        <v>580</v>
      </c>
      <c r="H183" s="809"/>
      <c r="I183" s="809"/>
      <c r="J183" s="809"/>
      <c r="K183" s="826"/>
      <c r="M183" s="1180"/>
      <c r="N183" s="1156"/>
      <c r="O183" s="1327" t="s">
        <v>183</v>
      </c>
      <c r="P183" s="946"/>
      <c r="Q183" s="1328"/>
      <c r="R183" s="809" t="s">
        <v>580</v>
      </c>
      <c r="S183" s="809"/>
      <c r="T183" s="809"/>
      <c r="U183" s="809"/>
      <c r="V183" s="826"/>
    </row>
    <row r="184" spans="2:22" ht="37.5" customHeight="1" thickBot="1" x14ac:dyDescent="0.4">
      <c r="B184" s="1180"/>
      <c r="C184" s="1156"/>
      <c r="D184" s="1214" t="s">
        <v>340</v>
      </c>
      <c r="E184" s="1215"/>
      <c r="F184" s="1215"/>
      <c r="G184" s="1338" t="s">
        <v>495</v>
      </c>
      <c r="H184" s="1338"/>
      <c r="I184" s="1338"/>
      <c r="J184" s="1338"/>
      <c r="K184" s="1339"/>
      <c r="M184" s="1180"/>
      <c r="N184" s="1156"/>
      <c r="O184" s="1172" t="s">
        <v>340</v>
      </c>
      <c r="P184" s="1173"/>
      <c r="Q184" s="1174"/>
      <c r="R184" s="851" t="s">
        <v>495</v>
      </c>
      <c r="S184" s="852"/>
      <c r="T184" s="852"/>
      <c r="U184" s="852"/>
      <c r="V184" s="853"/>
    </row>
    <row r="185" spans="2:22" ht="37.5" customHeight="1" x14ac:dyDescent="0.35">
      <c r="B185" s="1180"/>
      <c r="C185" s="1156"/>
      <c r="D185" s="1311" t="s">
        <v>2954</v>
      </c>
      <c r="E185" s="1312"/>
      <c r="F185" s="1312"/>
      <c r="G185" s="1312"/>
      <c r="H185" s="1312"/>
      <c r="I185" s="1312"/>
      <c r="J185" s="1312"/>
      <c r="K185" s="1313"/>
      <c r="M185" s="1180"/>
      <c r="N185" s="1156"/>
      <c r="O185" s="1311" t="s">
        <v>2954</v>
      </c>
      <c r="P185" s="1312"/>
      <c r="Q185" s="1312"/>
      <c r="R185" s="1312"/>
      <c r="S185" s="1312"/>
      <c r="T185" s="1312"/>
      <c r="U185" s="1312"/>
      <c r="V185" s="1313"/>
    </row>
    <row r="186" spans="2:22" ht="37.5" customHeight="1" x14ac:dyDescent="0.35">
      <c r="B186" s="1180"/>
      <c r="C186" s="1156"/>
      <c r="D186" s="1191" t="s">
        <v>473</v>
      </c>
      <c r="E186" s="809"/>
      <c r="F186" s="809"/>
      <c r="G186" s="809" t="s">
        <v>494</v>
      </c>
      <c r="H186" s="809"/>
      <c r="I186" s="809"/>
      <c r="J186" s="809"/>
      <c r="K186" s="826"/>
      <c r="M186" s="1180"/>
      <c r="N186" s="1156"/>
      <c r="O186" s="1191" t="s">
        <v>473</v>
      </c>
      <c r="P186" s="809"/>
      <c r="Q186" s="809"/>
      <c r="R186" s="809" t="s">
        <v>1229</v>
      </c>
      <c r="S186" s="809"/>
      <c r="T186" s="809"/>
      <c r="U186" s="809"/>
      <c r="V186" s="826"/>
    </row>
    <row r="187" spans="2:22" ht="37.5" customHeight="1" x14ac:dyDescent="0.35">
      <c r="B187" s="1180"/>
      <c r="C187" s="1156"/>
      <c r="D187" s="1175" t="s">
        <v>344</v>
      </c>
      <c r="E187" s="917"/>
      <c r="F187" s="1176"/>
      <c r="G187" s="916" t="s">
        <v>1297</v>
      </c>
      <c r="H187" s="917"/>
      <c r="I187" s="917"/>
      <c r="J187" s="917"/>
      <c r="K187" s="961"/>
      <c r="M187" s="1180"/>
      <c r="N187" s="1156"/>
      <c r="O187" s="1175" t="s">
        <v>344</v>
      </c>
      <c r="P187" s="917"/>
      <c r="Q187" s="1176"/>
      <c r="R187" s="916" t="s">
        <v>1297</v>
      </c>
      <c r="S187" s="917"/>
      <c r="T187" s="917"/>
      <c r="U187" s="917"/>
      <c r="V187" s="961"/>
    </row>
    <row r="188" spans="2:22" ht="37.5" customHeight="1" x14ac:dyDescent="0.35">
      <c r="B188" s="1180"/>
      <c r="C188" s="1156"/>
      <c r="D188" s="1175" t="s">
        <v>161</v>
      </c>
      <c r="E188" s="917"/>
      <c r="F188" s="1176"/>
      <c r="G188" s="916" t="s">
        <v>252</v>
      </c>
      <c r="H188" s="917"/>
      <c r="I188" s="917"/>
      <c r="J188" s="917"/>
      <c r="K188" s="961"/>
      <c r="M188" s="1180"/>
      <c r="N188" s="1156"/>
      <c r="O188" s="1175" t="s">
        <v>161</v>
      </c>
      <c r="P188" s="917"/>
      <c r="Q188" s="1176"/>
      <c r="R188" s="916" t="s">
        <v>341</v>
      </c>
      <c r="S188" s="917"/>
      <c r="T188" s="917"/>
      <c r="U188" s="917"/>
      <c r="V188" s="961"/>
    </row>
    <row r="189" spans="2:22" ht="37.5" customHeight="1" x14ac:dyDescent="0.35">
      <c r="B189" s="1180"/>
      <c r="C189" s="1156"/>
      <c r="D189" s="1191" t="s">
        <v>183</v>
      </c>
      <c r="E189" s="809"/>
      <c r="F189" s="809"/>
      <c r="G189" s="809" t="s">
        <v>2667</v>
      </c>
      <c r="H189" s="809"/>
      <c r="I189" s="809"/>
      <c r="J189" s="809"/>
      <c r="K189" s="826"/>
      <c r="M189" s="1180"/>
      <c r="N189" s="1156"/>
      <c r="O189" s="1191" t="s">
        <v>183</v>
      </c>
      <c r="P189" s="809"/>
      <c r="Q189" s="809"/>
      <c r="R189" s="809" t="s">
        <v>2667</v>
      </c>
      <c r="S189" s="809"/>
      <c r="T189" s="809"/>
      <c r="U189" s="809"/>
      <c r="V189" s="826"/>
    </row>
    <row r="190" spans="2:22" ht="37.5" customHeight="1" thickBot="1" x14ac:dyDescent="0.4">
      <c r="B190" s="1180"/>
      <c r="C190" s="1156"/>
      <c r="D190" s="1175" t="s">
        <v>1315</v>
      </c>
      <c r="E190" s="917"/>
      <c r="F190" s="1176"/>
      <c r="G190" s="916" t="s">
        <v>495</v>
      </c>
      <c r="H190" s="917"/>
      <c r="I190" s="917"/>
      <c r="J190" s="917"/>
      <c r="K190" s="961"/>
      <c r="M190" s="1180"/>
      <c r="N190" s="1156"/>
      <c r="O190" s="1175" t="s">
        <v>1315</v>
      </c>
      <c r="P190" s="917"/>
      <c r="Q190" s="1176"/>
      <c r="R190" s="916" t="s">
        <v>495</v>
      </c>
      <c r="S190" s="917"/>
      <c r="T190" s="917"/>
      <c r="U190" s="917"/>
      <c r="V190" s="961"/>
    </row>
    <row r="191" spans="2:22" ht="27" customHeight="1" x14ac:dyDescent="0.35">
      <c r="B191" s="1178" t="s">
        <v>275</v>
      </c>
      <c r="C191" s="1342"/>
      <c r="D191" s="1335" t="s">
        <v>1643</v>
      </c>
      <c r="E191" s="1336"/>
      <c r="F191" s="1336"/>
      <c r="G191" s="1336"/>
      <c r="H191" s="1336"/>
      <c r="I191" s="1336"/>
      <c r="J191" s="1336"/>
      <c r="K191" s="1337"/>
      <c r="M191" s="1178" t="s">
        <v>284</v>
      </c>
      <c r="N191" s="1342"/>
      <c r="O191" s="1335" t="s">
        <v>1643</v>
      </c>
      <c r="P191" s="1336"/>
      <c r="Q191" s="1336"/>
      <c r="R191" s="1336"/>
      <c r="S191" s="1336"/>
      <c r="T191" s="1336"/>
      <c r="U191" s="1336"/>
      <c r="V191" s="1337"/>
    </row>
    <row r="192" spans="2:22" ht="35.25" customHeight="1" x14ac:dyDescent="0.35">
      <c r="B192" s="1180"/>
      <c r="C192" s="1156"/>
      <c r="D192" s="1177" t="s">
        <v>473</v>
      </c>
      <c r="E192" s="848"/>
      <c r="F192" s="848"/>
      <c r="G192" s="809" t="s">
        <v>494</v>
      </c>
      <c r="H192" s="1185"/>
      <c r="I192" s="1185"/>
      <c r="J192" s="1185"/>
      <c r="K192" s="1186"/>
      <c r="M192" s="1180"/>
      <c r="N192" s="1156"/>
      <c r="O192" s="1177" t="s">
        <v>473</v>
      </c>
      <c r="P192" s="848"/>
      <c r="Q192" s="848"/>
      <c r="R192" s="916" t="s">
        <v>1229</v>
      </c>
      <c r="S192" s="1325"/>
      <c r="T192" s="1325"/>
      <c r="U192" s="1325"/>
      <c r="V192" s="1326"/>
    </row>
    <row r="193" spans="2:22" ht="36" customHeight="1" x14ac:dyDescent="0.35">
      <c r="B193" s="1180"/>
      <c r="C193" s="1156"/>
      <c r="D193" s="1214" t="s">
        <v>260</v>
      </c>
      <c r="E193" s="1215"/>
      <c r="F193" s="1215"/>
      <c r="G193" s="1338" t="s">
        <v>253</v>
      </c>
      <c r="H193" s="1338"/>
      <c r="I193" s="1338"/>
      <c r="J193" s="1338"/>
      <c r="K193" s="1339"/>
      <c r="M193" s="1180"/>
      <c r="N193" s="1156"/>
      <c r="O193" s="1172" t="s">
        <v>260</v>
      </c>
      <c r="P193" s="1173"/>
      <c r="Q193" s="1174"/>
      <c r="R193" s="851" t="s">
        <v>342</v>
      </c>
      <c r="S193" s="852"/>
      <c r="T193" s="852"/>
      <c r="U193" s="852"/>
      <c r="V193" s="853"/>
    </row>
    <row r="194" spans="2:22" ht="33" customHeight="1" x14ac:dyDescent="0.35">
      <c r="B194" s="1180"/>
      <c r="C194" s="1156"/>
      <c r="D194" s="1177" t="s">
        <v>165</v>
      </c>
      <c r="E194" s="848"/>
      <c r="F194" s="848"/>
      <c r="G194" s="809" t="s">
        <v>580</v>
      </c>
      <c r="H194" s="809"/>
      <c r="I194" s="809"/>
      <c r="J194" s="809"/>
      <c r="K194" s="826"/>
      <c r="M194" s="1180"/>
      <c r="N194" s="1156"/>
      <c r="O194" s="1327" t="s">
        <v>165</v>
      </c>
      <c r="P194" s="946"/>
      <c r="Q194" s="1328"/>
      <c r="R194" s="809" t="s">
        <v>580</v>
      </c>
      <c r="S194" s="809"/>
      <c r="T194" s="809"/>
      <c r="U194" s="809"/>
      <c r="V194" s="826"/>
    </row>
    <row r="195" spans="2:22" ht="38.25" customHeight="1" thickBot="1" x14ac:dyDescent="0.4">
      <c r="B195" s="1180"/>
      <c r="C195" s="1156"/>
      <c r="D195" s="1428" t="s">
        <v>261</v>
      </c>
      <c r="E195" s="1429"/>
      <c r="F195" s="1429"/>
      <c r="G195" s="1426" t="s">
        <v>495</v>
      </c>
      <c r="H195" s="1426"/>
      <c r="I195" s="1426"/>
      <c r="J195" s="1426"/>
      <c r="K195" s="1427"/>
      <c r="M195" s="1180"/>
      <c r="N195" s="1156"/>
      <c r="O195" s="1350" t="s">
        <v>261</v>
      </c>
      <c r="P195" s="1351"/>
      <c r="Q195" s="1352"/>
      <c r="R195" s="1404" t="s">
        <v>495</v>
      </c>
      <c r="S195" s="1405"/>
      <c r="T195" s="1405"/>
      <c r="U195" s="1405"/>
      <c r="V195" s="1406"/>
    </row>
    <row r="196" spans="2:22" ht="27" customHeight="1" x14ac:dyDescent="0.35">
      <c r="B196" s="1180"/>
      <c r="C196" s="1156"/>
      <c r="D196" s="1400" t="s">
        <v>1644</v>
      </c>
      <c r="E196" s="1401"/>
      <c r="F196" s="1401"/>
      <c r="G196" s="1401"/>
      <c r="H196" s="1401"/>
      <c r="I196" s="1401"/>
      <c r="J196" s="1401"/>
      <c r="K196" s="1402"/>
      <c r="M196" s="1180"/>
      <c r="N196" s="1156"/>
      <c r="O196" s="1344" t="s">
        <v>1644</v>
      </c>
      <c r="P196" s="1345"/>
      <c r="Q196" s="1345"/>
      <c r="R196" s="1345"/>
      <c r="S196" s="1345"/>
      <c r="T196" s="1345"/>
      <c r="U196" s="1345"/>
      <c r="V196" s="1346"/>
    </row>
    <row r="197" spans="2:22" ht="36.75" customHeight="1" x14ac:dyDescent="0.35">
      <c r="B197" s="1180"/>
      <c r="C197" s="1156"/>
      <c r="D197" s="1177" t="s">
        <v>473</v>
      </c>
      <c r="E197" s="848"/>
      <c r="F197" s="848"/>
      <c r="G197" s="809" t="s">
        <v>494</v>
      </c>
      <c r="H197" s="1185"/>
      <c r="I197" s="1185"/>
      <c r="J197" s="1185"/>
      <c r="K197" s="1186"/>
      <c r="M197" s="1180"/>
      <c r="N197" s="1156"/>
      <c r="O197" s="1177" t="s">
        <v>473</v>
      </c>
      <c r="P197" s="848"/>
      <c r="Q197" s="848"/>
      <c r="R197" s="916" t="s">
        <v>1229</v>
      </c>
      <c r="S197" s="1325"/>
      <c r="T197" s="1325"/>
      <c r="U197" s="1325"/>
      <c r="V197" s="1326"/>
    </row>
    <row r="198" spans="2:22" ht="36" customHeight="1" x14ac:dyDescent="0.35">
      <c r="B198" s="1180"/>
      <c r="C198" s="1156"/>
      <c r="D198" s="1214" t="s">
        <v>339</v>
      </c>
      <c r="E198" s="1215"/>
      <c r="F198" s="1215"/>
      <c r="G198" s="1338" t="s">
        <v>342</v>
      </c>
      <c r="H198" s="1338"/>
      <c r="I198" s="1338"/>
      <c r="J198" s="1338"/>
      <c r="K198" s="1339"/>
      <c r="M198" s="1180"/>
      <c r="N198" s="1156"/>
      <c r="O198" s="1172" t="s">
        <v>339</v>
      </c>
      <c r="P198" s="1173"/>
      <c r="Q198" s="1174"/>
      <c r="R198" s="851" t="s">
        <v>253</v>
      </c>
      <c r="S198" s="852"/>
      <c r="T198" s="852"/>
      <c r="U198" s="852"/>
      <c r="V198" s="853"/>
    </row>
    <row r="199" spans="2:22" ht="36.75" customHeight="1" x14ac:dyDescent="0.35">
      <c r="B199" s="1180"/>
      <c r="C199" s="1156"/>
      <c r="D199" s="1177" t="s">
        <v>183</v>
      </c>
      <c r="E199" s="848"/>
      <c r="F199" s="848"/>
      <c r="G199" s="809" t="s">
        <v>580</v>
      </c>
      <c r="H199" s="809"/>
      <c r="I199" s="809"/>
      <c r="J199" s="809"/>
      <c r="K199" s="826"/>
      <c r="M199" s="1180"/>
      <c r="N199" s="1156"/>
      <c r="O199" s="1327" t="s">
        <v>183</v>
      </c>
      <c r="P199" s="946"/>
      <c r="Q199" s="1328"/>
      <c r="R199" s="809" t="s">
        <v>580</v>
      </c>
      <c r="S199" s="809"/>
      <c r="T199" s="809"/>
      <c r="U199" s="809"/>
      <c r="V199" s="826"/>
    </row>
    <row r="200" spans="2:22" ht="36.75" customHeight="1" thickBot="1" x14ac:dyDescent="0.4">
      <c r="B200" s="1180"/>
      <c r="C200" s="1156"/>
      <c r="D200" s="1214" t="s">
        <v>340</v>
      </c>
      <c r="E200" s="1215"/>
      <c r="F200" s="1215"/>
      <c r="G200" s="1338" t="s">
        <v>495</v>
      </c>
      <c r="H200" s="1338"/>
      <c r="I200" s="1338"/>
      <c r="J200" s="1338"/>
      <c r="K200" s="1339"/>
      <c r="M200" s="1180"/>
      <c r="N200" s="1156"/>
      <c r="O200" s="1172" t="s">
        <v>340</v>
      </c>
      <c r="P200" s="1173"/>
      <c r="Q200" s="1174"/>
      <c r="R200" s="851" t="s">
        <v>495</v>
      </c>
      <c r="S200" s="852"/>
      <c r="T200" s="852"/>
      <c r="U200" s="852"/>
      <c r="V200" s="853"/>
    </row>
    <row r="201" spans="2:22" ht="36.75" customHeight="1" x14ac:dyDescent="0.35">
      <c r="B201" s="1180"/>
      <c r="C201" s="1156"/>
      <c r="D201" s="1311" t="s">
        <v>2954</v>
      </c>
      <c r="E201" s="1312"/>
      <c r="F201" s="1312"/>
      <c r="G201" s="1312"/>
      <c r="H201" s="1312"/>
      <c r="I201" s="1312"/>
      <c r="J201" s="1312"/>
      <c r="K201" s="1313"/>
      <c r="M201" s="1180"/>
      <c r="N201" s="1156"/>
      <c r="O201" s="1329" t="s">
        <v>2954</v>
      </c>
      <c r="P201" s="1330"/>
      <c r="Q201" s="1330"/>
      <c r="R201" s="1330"/>
      <c r="S201" s="1330"/>
      <c r="T201" s="1330"/>
      <c r="U201" s="1330"/>
      <c r="V201" s="1331"/>
    </row>
    <row r="202" spans="2:22" ht="37.5" customHeight="1" x14ac:dyDescent="0.35">
      <c r="B202" s="1180"/>
      <c r="C202" s="1156"/>
      <c r="D202" s="1191" t="s">
        <v>473</v>
      </c>
      <c r="E202" s="809"/>
      <c r="F202" s="809"/>
      <c r="G202" s="809" t="s">
        <v>494</v>
      </c>
      <c r="H202" s="809"/>
      <c r="I202" s="809"/>
      <c r="J202" s="809"/>
      <c r="K202" s="826"/>
      <c r="M202" s="1180"/>
      <c r="N202" s="1156"/>
      <c r="O202" s="1191" t="s">
        <v>473</v>
      </c>
      <c r="P202" s="809"/>
      <c r="Q202" s="809"/>
      <c r="R202" s="809" t="s">
        <v>1229</v>
      </c>
      <c r="S202" s="809"/>
      <c r="T202" s="809"/>
      <c r="U202" s="809"/>
      <c r="V202" s="826"/>
    </row>
    <row r="203" spans="2:22" ht="36.75" customHeight="1" x14ac:dyDescent="0.35">
      <c r="B203" s="1180"/>
      <c r="C203" s="1156"/>
      <c r="D203" s="1175" t="s">
        <v>344</v>
      </c>
      <c r="E203" s="917"/>
      <c r="F203" s="1176"/>
      <c r="G203" s="916" t="s">
        <v>1297</v>
      </c>
      <c r="H203" s="917"/>
      <c r="I203" s="917"/>
      <c r="J203" s="917"/>
      <c r="K203" s="961"/>
      <c r="M203" s="1180"/>
      <c r="N203" s="1156"/>
      <c r="O203" s="1175" t="s">
        <v>344</v>
      </c>
      <c r="P203" s="917"/>
      <c r="Q203" s="1176"/>
      <c r="R203" s="916" t="s">
        <v>1297</v>
      </c>
      <c r="S203" s="917"/>
      <c r="T203" s="917"/>
      <c r="U203" s="917"/>
      <c r="V203" s="961"/>
    </row>
    <row r="204" spans="2:22" ht="36.75" customHeight="1" x14ac:dyDescent="0.35">
      <c r="B204" s="1180"/>
      <c r="C204" s="1156"/>
      <c r="D204" s="1175" t="s">
        <v>161</v>
      </c>
      <c r="E204" s="917"/>
      <c r="F204" s="1176"/>
      <c r="G204" s="916" t="s">
        <v>253</v>
      </c>
      <c r="H204" s="917"/>
      <c r="I204" s="917"/>
      <c r="J204" s="917"/>
      <c r="K204" s="961"/>
      <c r="M204" s="1180"/>
      <c r="N204" s="1156"/>
      <c r="O204" s="1175" t="s">
        <v>161</v>
      </c>
      <c r="P204" s="917"/>
      <c r="Q204" s="1176"/>
      <c r="R204" s="916" t="s">
        <v>253</v>
      </c>
      <c r="S204" s="917"/>
      <c r="T204" s="917"/>
      <c r="U204" s="917"/>
      <c r="V204" s="961"/>
    </row>
    <row r="205" spans="2:22" ht="36.75" customHeight="1" x14ac:dyDescent="0.35">
      <c r="B205" s="1180"/>
      <c r="C205" s="1156"/>
      <c r="D205" s="1191" t="s">
        <v>183</v>
      </c>
      <c r="E205" s="809"/>
      <c r="F205" s="809"/>
      <c r="G205" s="809" t="s">
        <v>2667</v>
      </c>
      <c r="H205" s="809"/>
      <c r="I205" s="809"/>
      <c r="J205" s="809"/>
      <c r="K205" s="826"/>
      <c r="M205" s="1180"/>
      <c r="N205" s="1156"/>
      <c r="O205" s="1191" t="s">
        <v>183</v>
      </c>
      <c r="P205" s="809"/>
      <c r="Q205" s="809"/>
      <c r="R205" s="809" t="s">
        <v>2667</v>
      </c>
      <c r="S205" s="809"/>
      <c r="T205" s="809"/>
      <c r="U205" s="809"/>
      <c r="V205" s="826"/>
    </row>
    <row r="206" spans="2:22" ht="36.75" customHeight="1" thickBot="1" x14ac:dyDescent="0.4">
      <c r="B206" s="1180"/>
      <c r="C206" s="1156"/>
      <c r="D206" s="1175" t="s">
        <v>1315</v>
      </c>
      <c r="E206" s="917"/>
      <c r="F206" s="1176"/>
      <c r="G206" s="916" t="s">
        <v>495</v>
      </c>
      <c r="H206" s="917"/>
      <c r="I206" s="917"/>
      <c r="J206" s="917"/>
      <c r="K206" s="961"/>
      <c r="M206" s="1180"/>
      <c r="N206" s="1156"/>
      <c r="O206" s="1175" t="s">
        <v>1315</v>
      </c>
      <c r="P206" s="917"/>
      <c r="Q206" s="1176"/>
      <c r="R206" s="916" t="s">
        <v>495</v>
      </c>
      <c r="S206" s="917"/>
      <c r="T206" s="917"/>
      <c r="U206" s="917"/>
      <c r="V206" s="961"/>
    </row>
    <row r="207" spans="2:22" ht="27" customHeight="1" x14ac:dyDescent="0.35">
      <c r="B207" s="1178" t="s">
        <v>276</v>
      </c>
      <c r="C207" s="1342"/>
      <c r="D207" s="1335" t="s">
        <v>1643</v>
      </c>
      <c r="E207" s="1336"/>
      <c r="F207" s="1336"/>
      <c r="G207" s="1336"/>
      <c r="H207" s="1336"/>
      <c r="I207" s="1336"/>
      <c r="J207" s="1336"/>
      <c r="K207" s="1337"/>
      <c r="M207" s="1178" t="s">
        <v>285</v>
      </c>
      <c r="N207" s="1342"/>
      <c r="O207" s="1344" t="s">
        <v>1643</v>
      </c>
      <c r="P207" s="1345"/>
      <c r="Q207" s="1345"/>
      <c r="R207" s="1345"/>
      <c r="S207" s="1345"/>
      <c r="T207" s="1345"/>
      <c r="U207" s="1345"/>
      <c r="V207" s="1346"/>
    </row>
    <row r="208" spans="2:22" ht="42.75" customHeight="1" x14ac:dyDescent="0.35">
      <c r="B208" s="1180"/>
      <c r="C208" s="1156"/>
      <c r="D208" s="1177" t="s">
        <v>473</v>
      </c>
      <c r="E208" s="848"/>
      <c r="F208" s="848"/>
      <c r="G208" s="809" t="s">
        <v>494</v>
      </c>
      <c r="H208" s="1185"/>
      <c r="I208" s="1185"/>
      <c r="J208" s="1185"/>
      <c r="K208" s="1186"/>
      <c r="M208" s="1180"/>
      <c r="N208" s="1156"/>
      <c r="O208" s="1177" t="s">
        <v>473</v>
      </c>
      <c r="P208" s="848"/>
      <c r="Q208" s="848"/>
      <c r="R208" s="916" t="s">
        <v>1229</v>
      </c>
      <c r="S208" s="1325"/>
      <c r="T208" s="1325"/>
      <c r="U208" s="1325"/>
      <c r="V208" s="1326"/>
    </row>
    <row r="209" spans="2:22" ht="36.75" customHeight="1" x14ac:dyDescent="0.35">
      <c r="B209" s="1180"/>
      <c r="C209" s="1156"/>
      <c r="D209" s="1214" t="s">
        <v>260</v>
      </c>
      <c r="E209" s="1215"/>
      <c r="F209" s="1215"/>
      <c r="G209" s="1338" t="s">
        <v>266</v>
      </c>
      <c r="H209" s="1338"/>
      <c r="I209" s="1338"/>
      <c r="J209" s="1338"/>
      <c r="K209" s="1339"/>
      <c r="M209" s="1180"/>
      <c r="N209" s="1156"/>
      <c r="O209" s="1172" t="s">
        <v>260</v>
      </c>
      <c r="P209" s="1173"/>
      <c r="Q209" s="1174"/>
      <c r="R209" s="851" t="s">
        <v>266</v>
      </c>
      <c r="S209" s="852"/>
      <c r="T209" s="852"/>
      <c r="U209" s="852"/>
      <c r="V209" s="853"/>
    </row>
    <row r="210" spans="2:22" ht="36" customHeight="1" x14ac:dyDescent="0.35">
      <c r="B210" s="1180"/>
      <c r="C210" s="1156"/>
      <c r="D210" s="1177" t="s">
        <v>165</v>
      </c>
      <c r="E210" s="848"/>
      <c r="F210" s="848"/>
      <c r="G210" s="809" t="s">
        <v>580</v>
      </c>
      <c r="H210" s="809"/>
      <c r="I210" s="809"/>
      <c r="J210" s="809"/>
      <c r="K210" s="826"/>
      <c r="M210" s="1180"/>
      <c r="N210" s="1156"/>
      <c r="O210" s="1327" t="s">
        <v>165</v>
      </c>
      <c r="P210" s="946"/>
      <c r="Q210" s="1328"/>
      <c r="R210" s="809" t="s">
        <v>580</v>
      </c>
      <c r="S210" s="809"/>
      <c r="T210" s="809"/>
      <c r="U210" s="809"/>
      <c r="V210" s="826"/>
    </row>
    <row r="211" spans="2:22" ht="36" customHeight="1" thickBot="1" x14ac:dyDescent="0.4">
      <c r="B211" s="1180"/>
      <c r="C211" s="1156"/>
      <c r="D211" s="1428" t="s">
        <v>261</v>
      </c>
      <c r="E211" s="1429"/>
      <c r="F211" s="1429"/>
      <c r="G211" s="1426" t="s">
        <v>495</v>
      </c>
      <c r="H211" s="1426"/>
      <c r="I211" s="1426"/>
      <c r="J211" s="1426"/>
      <c r="K211" s="1427"/>
      <c r="M211" s="1180"/>
      <c r="N211" s="1156"/>
      <c r="O211" s="1350" t="s">
        <v>261</v>
      </c>
      <c r="P211" s="1351"/>
      <c r="Q211" s="1352"/>
      <c r="R211" s="1404" t="s">
        <v>495</v>
      </c>
      <c r="S211" s="1405"/>
      <c r="T211" s="1405"/>
      <c r="U211" s="1405"/>
      <c r="V211" s="1406"/>
    </row>
    <row r="212" spans="2:22" ht="27" customHeight="1" x14ac:dyDescent="0.35">
      <c r="B212" s="1180"/>
      <c r="C212" s="1156"/>
      <c r="D212" s="1400" t="s">
        <v>1644</v>
      </c>
      <c r="E212" s="1401"/>
      <c r="F212" s="1401"/>
      <c r="G212" s="1401"/>
      <c r="H212" s="1401"/>
      <c r="I212" s="1401"/>
      <c r="J212" s="1401"/>
      <c r="K212" s="1402"/>
      <c r="M212" s="1180"/>
      <c r="N212" s="1156"/>
      <c r="O212" s="1400" t="s">
        <v>1644</v>
      </c>
      <c r="P212" s="1401"/>
      <c r="Q212" s="1401"/>
      <c r="R212" s="1401"/>
      <c r="S212" s="1401"/>
      <c r="T212" s="1401"/>
      <c r="U212" s="1401"/>
      <c r="V212" s="1402"/>
    </row>
    <row r="213" spans="2:22" ht="36.75" customHeight="1" x14ac:dyDescent="0.35">
      <c r="B213" s="1180"/>
      <c r="C213" s="1156"/>
      <c r="D213" s="1177" t="s">
        <v>473</v>
      </c>
      <c r="E213" s="848"/>
      <c r="F213" s="848"/>
      <c r="G213" s="809" t="s">
        <v>494</v>
      </c>
      <c r="H213" s="1185"/>
      <c r="I213" s="1185"/>
      <c r="J213" s="1185"/>
      <c r="K213" s="1186"/>
      <c r="M213" s="1180"/>
      <c r="N213" s="1156"/>
      <c r="O213" s="1177" t="s">
        <v>473</v>
      </c>
      <c r="P213" s="848"/>
      <c r="Q213" s="848"/>
      <c r="R213" s="916" t="s">
        <v>1229</v>
      </c>
      <c r="S213" s="1325"/>
      <c r="T213" s="1325"/>
      <c r="U213" s="1325"/>
      <c r="V213" s="1326"/>
    </row>
    <row r="214" spans="2:22" ht="36" customHeight="1" x14ac:dyDescent="0.35">
      <c r="B214" s="1180"/>
      <c r="C214" s="1156"/>
      <c r="D214" s="1214" t="s">
        <v>339</v>
      </c>
      <c r="E214" s="1215"/>
      <c r="F214" s="1215"/>
      <c r="G214" s="1338" t="s">
        <v>266</v>
      </c>
      <c r="H214" s="1338"/>
      <c r="I214" s="1338"/>
      <c r="J214" s="1338"/>
      <c r="K214" s="1339"/>
      <c r="M214" s="1180"/>
      <c r="N214" s="1156"/>
      <c r="O214" s="1172" t="s">
        <v>339</v>
      </c>
      <c r="P214" s="1173"/>
      <c r="Q214" s="1174"/>
      <c r="R214" s="851" t="s">
        <v>266</v>
      </c>
      <c r="S214" s="852"/>
      <c r="T214" s="852"/>
      <c r="U214" s="852"/>
      <c r="V214" s="853"/>
    </row>
    <row r="215" spans="2:22" ht="36.75" customHeight="1" x14ac:dyDescent="0.35">
      <c r="B215" s="1180"/>
      <c r="C215" s="1156"/>
      <c r="D215" s="1177" t="s">
        <v>183</v>
      </c>
      <c r="E215" s="848"/>
      <c r="F215" s="848"/>
      <c r="G215" s="809" t="s">
        <v>580</v>
      </c>
      <c r="H215" s="809"/>
      <c r="I215" s="809"/>
      <c r="J215" s="809"/>
      <c r="K215" s="826"/>
      <c r="M215" s="1180"/>
      <c r="N215" s="1156"/>
      <c r="O215" s="1327" t="s">
        <v>183</v>
      </c>
      <c r="P215" s="946"/>
      <c r="Q215" s="1328"/>
      <c r="R215" s="809" t="s">
        <v>580</v>
      </c>
      <c r="S215" s="809"/>
      <c r="T215" s="809"/>
      <c r="U215" s="809"/>
      <c r="V215" s="826"/>
    </row>
    <row r="216" spans="2:22" ht="38.25" customHeight="1" thickBot="1" x14ac:dyDescent="0.4">
      <c r="B216" s="1180"/>
      <c r="C216" s="1156"/>
      <c r="D216" s="1214" t="s">
        <v>340</v>
      </c>
      <c r="E216" s="1215"/>
      <c r="F216" s="1215"/>
      <c r="G216" s="1338" t="s">
        <v>495</v>
      </c>
      <c r="H216" s="1338"/>
      <c r="I216" s="1338"/>
      <c r="J216" s="1338"/>
      <c r="K216" s="1339"/>
      <c r="M216" s="1180"/>
      <c r="N216" s="1156"/>
      <c r="O216" s="1172" t="s">
        <v>340</v>
      </c>
      <c r="P216" s="1173"/>
      <c r="Q216" s="1174"/>
      <c r="R216" s="851" t="s">
        <v>495</v>
      </c>
      <c r="S216" s="852"/>
      <c r="T216" s="852"/>
      <c r="U216" s="852"/>
      <c r="V216" s="853"/>
    </row>
    <row r="217" spans="2:22" ht="38.25" customHeight="1" x14ac:dyDescent="0.35">
      <c r="B217" s="1180"/>
      <c r="C217" s="1156"/>
      <c r="D217" s="1311" t="s">
        <v>2954</v>
      </c>
      <c r="E217" s="1312"/>
      <c r="F217" s="1312"/>
      <c r="G217" s="1312"/>
      <c r="H217" s="1312"/>
      <c r="I217" s="1312"/>
      <c r="J217" s="1312"/>
      <c r="K217" s="1313"/>
      <c r="M217" s="1180"/>
      <c r="N217" s="1156"/>
      <c r="O217" s="1311" t="s">
        <v>2954</v>
      </c>
      <c r="P217" s="1312"/>
      <c r="Q217" s="1312"/>
      <c r="R217" s="1312"/>
      <c r="S217" s="1312"/>
      <c r="T217" s="1312"/>
      <c r="U217" s="1312"/>
      <c r="V217" s="1313"/>
    </row>
    <row r="218" spans="2:22" ht="37.5" customHeight="1" x14ac:dyDescent="0.35">
      <c r="B218" s="1180"/>
      <c r="C218" s="1156"/>
      <c r="D218" s="1191" t="s">
        <v>473</v>
      </c>
      <c r="E218" s="809"/>
      <c r="F218" s="809"/>
      <c r="G218" s="809" t="s">
        <v>494</v>
      </c>
      <c r="H218" s="809"/>
      <c r="I218" s="809"/>
      <c r="J218" s="809"/>
      <c r="K218" s="826"/>
      <c r="M218" s="1180"/>
      <c r="N218" s="1156"/>
      <c r="O218" s="1191" t="s">
        <v>473</v>
      </c>
      <c r="P218" s="809"/>
      <c r="Q218" s="809"/>
      <c r="R218" s="809" t="s">
        <v>1229</v>
      </c>
      <c r="S218" s="809"/>
      <c r="T218" s="809"/>
      <c r="U218" s="809"/>
      <c r="V218" s="826"/>
    </row>
    <row r="219" spans="2:22" ht="38.25" customHeight="1" x14ac:dyDescent="0.35">
      <c r="B219" s="1180"/>
      <c r="C219" s="1156"/>
      <c r="D219" s="1175" t="s">
        <v>344</v>
      </c>
      <c r="E219" s="917"/>
      <c r="F219" s="1176"/>
      <c r="G219" s="916" t="s">
        <v>1297</v>
      </c>
      <c r="H219" s="917"/>
      <c r="I219" s="917"/>
      <c r="J219" s="917"/>
      <c r="K219" s="961"/>
      <c r="M219" s="1180"/>
      <c r="N219" s="1156"/>
      <c r="O219" s="1175" t="s">
        <v>344</v>
      </c>
      <c r="P219" s="917"/>
      <c r="Q219" s="1176"/>
      <c r="R219" s="916" t="s">
        <v>1297</v>
      </c>
      <c r="S219" s="917"/>
      <c r="T219" s="917"/>
      <c r="U219" s="917"/>
      <c r="V219" s="961"/>
    </row>
    <row r="220" spans="2:22" ht="38.25" customHeight="1" x14ac:dyDescent="0.35">
      <c r="B220" s="1180"/>
      <c r="C220" s="1156"/>
      <c r="D220" s="1175" t="s">
        <v>161</v>
      </c>
      <c r="E220" s="917"/>
      <c r="F220" s="1176"/>
      <c r="G220" s="916" t="s">
        <v>266</v>
      </c>
      <c r="H220" s="917"/>
      <c r="I220" s="917"/>
      <c r="J220" s="917"/>
      <c r="K220" s="961"/>
      <c r="M220" s="1180"/>
      <c r="N220" s="1156"/>
      <c r="O220" s="1175" t="s">
        <v>161</v>
      </c>
      <c r="P220" s="917"/>
      <c r="Q220" s="1176"/>
      <c r="R220" s="916" t="s">
        <v>266</v>
      </c>
      <c r="S220" s="917"/>
      <c r="T220" s="917"/>
      <c r="U220" s="917"/>
      <c r="V220" s="961"/>
    </row>
    <row r="221" spans="2:22" ht="38.25" customHeight="1" x14ac:dyDescent="0.35">
      <c r="B221" s="1180"/>
      <c r="C221" s="1156"/>
      <c r="D221" s="1191" t="s">
        <v>183</v>
      </c>
      <c r="E221" s="809"/>
      <c r="F221" s="809"/>
      <c r="G221" s="809" t="s">
        <v>2667</v>
      </c>
      <c r="H221" s="809"/>
      <c r="I221" s="809"/>
      <c r="J221" s="809"/>
      <c r="K221" s="826"/>
      <c r="M221" s="1180"/>
      <c r="N221" s="1156"/>
      <c r="O221" s="1191" t="s">
        <v>183</v>
      </c>
      <c r="P221" s="809"/>
      <c r="Q221" s="809"/>
      <c r="R221" s="809" t="s">
        <v>2667</v>
      </c>
      <c r="S221" s="809"/>
      <c r="T221" s="809"/>
      <c r="U221" s="809"/>
      <c r="V221" s="826"/>
    </row>
    <row r="222" spans="2:22" ht="38.25" customHeight="1" thickBot="1" x14ac:dyDescent="0.4">
      <c r="B222" s="1180"/>
      <c r="C222" s="1156"/>
      <c r="D222" s="1175" t="s">
        <v>1315</v>
      </c>
      <c r="E222" s="917"/>
      <c r="F222" s="1176"/>
      <c r="G222" s="916" t="s">
        <v>495</v>
      </c>
      <c r="H222" s="917"/>
      <c r="I222" s="917"/>
      <c r="J222" s="917"/>
      <c r="K222" s="961"/>
      <c r="M222" s="1180"/>
      <c r="N222" s="1156"/>
      <c r="O222" s="1175" t="s">
        <v>1315</v>
      </c>
      <c r="P222" s="917"/>
      <c r="Q222" s="1176"/>
      <c r="R222" s="916" t="s">
        <v>495</v>
      </c>
      <c r="S222" s="917"/>
      <c r="T222" s="917"/>
      <c r="U222" s="917"/>
      <c r="V222" s="961"/>
    </row>
    <row r="223" spans="2:22" ht="27" customHeight="1" x14ac:dyDescent="0.35">
      <c r="B223" s="1178" t="s">
        <v>277</v>
      </c>
      <c r="C223" s="1342"/>
      <c r="D223" s="1335" t="s">
        <v>1643</v>
      </c>
      <c r="E223" s="1336"/>
      <c r="F223" s="1336"/>
      <c r="G223" s="1336"/>
      <c r="H223" s="1336"/>
      <c r="I223" s="1336"/>
      <c r="J223" s="1336"/>
      <c r="K223" s="1337"/>
      <c r="M223" s="1178" t="s">
        <v>286</v>
      </c>
      <c r="N223" s="1342"/>
      <c r="O223" s="1335" t="s">
        <v>1643</v>
      </c>
      <c r="P223" s="1336"/>
      <c r="Q223" s="1336"/>
      <c r="R223" s="1336"/>
      <c r="S223" s="1336"/>
      <c r="T223" s="1336"/>
      <c r="U223" s="1336"/>
      <c r="V223" s="1337"/>
    </row>
    <row r="224" spans="2:22" ht="34.5" customHeight="1" x14ac:dyDescent="0.35">
      <c r="B224" s="1180"/>
      <c r="C224" s="1156"/>
      <c r="D224" s="1177" t="s">
        <v>473</v>
      </c>
      <c r="E224" s="848"/>
      <c r="F224" s="848"/>
      <c r="G224" s="809" t="s">
        <v>494</v>
      </c>
      <c r="H224" s="1185"/>
      <c r="I224" s="1185"/>
      <c r="J224" s="1185"/>
      <c r="K224" s="1186"/>
      <c r="M224" s="1180"/>
      <c r="N224" s="1156"/>
      <c r="O224" s="1177" t="s">
        <v>473</v>
      </c>
      <c r="P224" s="848"/>
      <c r="Q224" s="848"/>
      <c r="R224" s="916" t="s">
        <v>1229</v>
      </c>
      <c r="S224" s="1325"/>
      <c r="T224" s="1325"/>
      <c r="U224" s="1325"/>
      <c r="V224" s="1326"/>
    </row>
    <row r="225" spans="2:22" ht="34.5" customHeight="1" x14ac:dyDescent="0.35">
      <c r="B225" s="1180"/>
      <c r="C225" s="1156"/>
      <c r="D225" s="1177" t="s">
        <v>165</v>
      </c>
      <c r="E225" s="848"/>
      <c r="F225" s="848"/>
      <c r="G225" s="809" t="s">
        <v>496</v>
      </c>
      <c r="H225" s="1185"/>
      <c r="I225" s="1185"/>
      <c r="J225" s="1185"/>
      <c r="K225" s="1186"/>
      <c r="M225" s="1180"/>
      <c r="N225" s="1156"/>
      <c r="O225" s="1327" t="s">
        <v>165</v>
      </c>
      <c r="P225" s="946"/>
      <c r="Q225" s="1328"/>
      <c r="R225" s="809" t="s">
        <v>496</v>
      </c>
      <c r="S225" s="1185"/>
      <c r="T225" s="1185"/>
      <c r="U225" s="1185"/>
      <c r="V225" s="1186"/>
    </row>
    <row r="226" spans="2:22" ht="36.75" customHeight="1" thickBot="1" x14ac:dyDescent="0.4">
      <c r="B226" s="1180"/>
      <c r="C226" s="1156"/>
      <c r="D226" s="1428" t="s">
        <v>261</v>
      </c>
      <c r="E226" s="1429"/>
      <c r="F226" s="1429"/>
      <c r="G226" s="1426" t="s">
        <v>495</v>
      </c>
      <c r="H226" s="1426"/>
      <c r="I226" s="1426"/>
      <c r="J226" s="1426"/>
      <c r="K226" s="1427"/>
      <c r="M226" s="1180"/>
      <c r="N226" s="1156"/>
      <c r="O226" s="1350" t="s">
        <v>261</v>
      </c>
      <c r="P226" s="1351"/>
      <c r="Q226" s="1352"/>
      <c r="R226" s="1404" t="s">
        <v>495</v>
      </c>
      <c r="S226" s="1405"/>
      <c r="T226" s="1405"/>
      <c r="U226" s="1405"/>
      <c r="V226" s="1406"/>
    </row>
    <row r="227" spans="2:22" ht="27" customHeight="1" x14ac:dyDescent="0.35">
      <c r="B227" s="1180"/>
      <c r="C227" s="1156"/>
      <c r="D227" s="1400" t="s">
        <v>1644</v>
      </c>
      <c r="E227" s="1401"/>
      <c r="F227" s="1401"/>
      <c r="G227" s="1401"/>
      <c r="H227" s="1401"/>
      <c r="I227" s="1401"/>
      <c r="J227" s="1401"/>
      <c r="K227" s="1402"/>
      <c r="M227" s="1180"/>
      <c r="N227" s="1156"/>
      <c r="O227" s="1400" t="s">
        <v>1644</v>
      </c>
      <c r="P227" s="1401"/>
      <c r="Q227" s="1401"/>
      <c r="R227" s="1401"/>
      <c r="S227" s="1401"/>
      <c r="T227" s="1401"/>
      <c r="U227" s="1401"/>
      <c r="V227" s="1402"/>
    </row>
    <row r="228" spans="2:22" ht="40.5" customHeight="1" x14ac:dyDescent="0.35">
      <c r="B228" s="1180"/>
      <c r="C228" s="1156"/>
      <c r="D228" s="1177" t="s">
        <v>473</v>
      </c>
      <c r="E228" s="848"/>
      <c r="F228" s="848"/>
      <c r="G228" s="809" t="s">
        <v>494</v>
      </c>
      <c r="H228" s="1185"/>
      <c r="I228" s="1185"/>
      <c r="J228" s="1185"/>
      <c r="K228" s="1186"/>
      <c r="M228" s="1180"/>
      <c r="N228" s="1156"/>
      <c r="O228" s="1177" t="s">
        <v>473</v>
      </c>
      <c r="P228" s="848"/>
      <c r="Q228" s="848"/>
      <c r="R228" s="916" t="s">
        <v>1229</v>
      </c>
      <c r="S228" s="1325"/>
      <c r="T228" s="1325"/>
      <c r="U228" s="1325"/>
      <c r="V228" s="1326"/>
    </row>
    <row r="229" spans="2:22" ht="39.75" customHeight="1" x14ac:dyDescent="0.35">
      <c r="B229" s="1180"/>
      <c r="C229" s="1156"/>
      <c r="D229" s="1177" t="s">
        <v>183</v>
      </c>
      <c r="E229" s="848"/>
      <c r="F229" s="848"/>
      <c r="G229" s="809" t="s">
        <v>496</v>
      </c>
      <c r="H229" s="1185"/>
      <c r="I229" s="1185"/>
      <c r="J229" s="1185"/>
      <c r="K229" s="1186"/>
      <c r="M229" s="1180"/>
      <c r="N229" s="1156"/>
      <c r="O229" s="1327" t="s">
        <v>183</v>
      </c>
      <c r="P229" s="946"/>
      <c r="Q229" s="1328"/>
      <c r="R229" s="809" t="s">
        <v>496</v>
      </c>
      <c r="S229" s="1185"/>
      <c r="T229" s="1185"/>
      <c r="U229" s="1185"/>
      <c r="V229" s="1186"/>
    </row>
    <row r="230" spans="2:22" ht="38.25" customHeight="1" thickBot="1" x14ac:dyDescent="0.4">
      <c r="B230" s="1180"/>
      <c r="C230" s="1156"/>
      <c r="D230" s="1214" t="s">
        <v>340</v>
      </c>
      <c r="E230" s="1215"/>
      <c r="F230" s="1215"/>
      <c r="G230" s="1338" t="s">
        <v>35</v>
      </c>
      <c r="H230" s="1338"/>
      <c r="I230" s="1338"/>
      <c r="J230" s="1338"/>
      <c r="K230" s="1339"/>
      <c r="M230" s="1180"/>
      <c r="N230" s="1156"/>
      <c r="O230" s="1172" t="s">
        <v>340</v>
      </c>
      <c r="P230" s="1173"/>
      <c r="Q230" s="1174"/>
      <c r="R230" s="851" t="s">
        <v>495</v>
      </c>
      <c r="S230" s="852"/>
      <c r="T230" s="852"/>
      <c r="U230" s="852"/>
      <c r="V230" s="853"/>
    </row>
    <row r="231" spans="2:22" ht="27" customHeight="1" x14ac:dyDescent="0.35">
      <c r="B231" s="1178" t="s">
        <v>278</v>
      </c>
      <c r="C231" s="1179"/>
      <c r="D231" s="1353" t="s">
        <v>1643</v>
      </c>
      <c r="E231" s="1336"/>
      <c r="F231" s="1336"/>
      <c r="G231" s="1336"/>
      <c r="H231" s="1336"/>
      <c r="I231" s="1336"/>
      <c r="J231" s="1336"/>
      <c r="K231" s="1337"/>
      <c r="M231" s="1178" t="s">
        <v>287</v>
      </c>
      <c r="N231" s="1179"/>
      <c r="O231" s="1353" t="s">
        <v>1643</v>
      </c>
      <c r="P231" s="1336"/>
      <c r="Q231" s="1336"/>
      <c r="R231" s="1336"/>
      <c r="S231" s="1336"/>
      <c r="T231" s="1336"/>
      <c r="U231" s="1336"/>
      <c r="V231" s="1337"/>
    </row>
    <row r="232" spans="2:22" ht="39" customHeight="1" x14ac:dyDescent="0.35">
      <c r="B232" s="1180"/>
      <c r="C232" s="1181"/>
      <c r="D232" s="848" t="s">
        <v>473</v>
      </c>
      <c r="E232" s="848"/>
      <c r="F232" s="848"/>
      <c r="G232" s="809" t="s">
        <v>494</v>
      </c>
      <c r="H232" s="1185"/>
      <c r="I232" s="1185"/>
      <c r="J232" s="1185"/>
      <c r="K232" s="1186"/>
      <c r="M232" s="1180"/>
      <c r="N232" s="1181"/>
      <c r="O232" s="827" t="s">
        <v>473</v>
      </c>
      <c r="P232" s="827"/>
      <c r="Q232" s="827"/>
      <c r="R232" s="900" t="s">
        <v>1229</v>
      </c>
      <c r="S232" s="1377"/>
      <c r="T232" s="1377"/>
      <c r="U232" s="1377"/>
      <c r="V232" s="1397"/>
    </row>
    <row r="233" spans="2:22" ht="35.25" customHeight="1" thickBot="1" x14ac:dyDescent="0.4">
      <c r="B233" s="1180"/>
      <c r="C233" s="1181"/>
      <c r="D233" s="1446" t="s">
        <v>261</v>
      </c>
      <c r="E233" s="1446"/>
      <c r="F233" s="1446"/>
      <c r="G233" s="1447" t="s">
        <v>24</v>
      </c>
      <c r="H233" s="1447"/>
      <c r="I233" s="1447"/>
      <c r="J233" s="1447"/>
      <c r="K233" s="1448"/>
      <c r="M233" s="1180"/>
      <c r="N233" s="1181"/>
      <c r="O233" s="1164" t="s">
        <v>261</v>
      </c>
      <c r="P233" s="863"/>
      <c r="Q233" s="1165"/>
      <c r="R233" s="1157" t="s">
        <v>24</v>
      </c>
      <c r="S233" s="1158"/>
      <c r="T233" s="1158"/>
      <c r="U233" s="1158"/>
      <c r="V233" s="1159"/>
    </row>
    <row r="234" spans="2:22" ht="27" customHeight="1" x14ac:dyDescent="0.35">
      <c r="B234" s="1180"/>
      <c r="C234" s="1156"/>
      <c r="D234" s="1400" t="s">
        <v>1644</v>
      </c>
      <c r="E234" s="1401"/>
      <c r="F234" s="1401"/>
      <c r="G234" s="1401"/>
      <c r="H234" s="1401"/>
      <c r="I234" s="1401"/>
      <c r="J234" s="1401"/>
      <c r="K234" s="1402"/>
      <c r="M234" s="1180"/>
      <c r="N234" s="1156"/>
      <c r="O234" s="1400" t="s">
        <v>1644</v>
      </c>
      <c r="P234" s="1401"/>
      <c r="Q234" s="1401"/>
      <c r="R234" s="1401"/>
      <c r="S234" s="1401"/>
      <c r="T234" s="1401"/>
      <c r="U234" s="1401"/>
      <c r="V234" s="1402"/>
    </row>
    <row r="235" spans="2:22" ht="37.5" customHeight="1" x14ac:dyDescent="0.35">
      <c r="B235" s="1180"/>
      <c r="C235" s="1156"/>
      <c r="D235" s="1177" t="s">
        <v>473</v>
      </c>
      <c r="E235" s="848"/>
      <c r="F235" s="848"/>
      <c r="G235" s="809" t="s">
        <v>494</v>
      </c>
      <c r="H235" s="1185"/>
      <c r="I235" s="1185"/>
      <c r="J235" s="1185"/>
      <c r="K235" s="1186"/>
      <c r="M235" s="1180"/>
      <c r="N235" s="1156"/>
      <c r="O235" s="1177" t="s">
        <v>473</v>
      </c>
      <c r="P235" s="848"/>
      <c r="Q235" s="848"/>
      <c r="R235" s="916" t="s">
        <v>1229</v>
      </c>
      <c r="S235" s="1325"/>
      <c r="T235" s="1325"/>
      <c r="U235" s="1325"/>
      <c r="V235" s="1326"/>
    </row>
    <row r="236" spans="2:22" ht="37.5" customHeight="1" thickBot="1" x14ac:dyDescent="0.4">
      <c r="B236" s="1180"/>
      <c r="C236" s="1156"/>
      <c r="D236" s="1214" t="s">
        <v>340</v>
      </c>
      <c r="E236" s="1215"/>
      <c r="F236" s="1215"/>
      <c r="G236" s="1338" t="s">
        <v>24</v>
      </c>
      <c r="H236" s="1338"/>
      <c r="I236" s="1338"/>
      <c r="J236" s="1338"/>
      <c r="K236" s="1339"/>
      <c r="M236" s="1180"/>
      <c r="N236" s="1156"/>
      <c r="O236" s="1172" t="s">
        <v>340</v>
      </c>
      <c r="P236" s="1173"/>
      <c r="Q236" s="1174"/>
      <c r="R236" s="851" t="s">
        <v>24</v>
      </c>
      <c r="S236" s="852"/>
      <c r="T236" s="852"/>
      <c r="U236" s="852"/>
      <c r="V236" s="853"/>
    </row>
    <row r="237" spans="2:22" ht="57.75" customHeight="1" x14ac:dyDescent="0.35">
      <c r="B237" s="1178" t="s">
        <v>279</v>
      </c>
      <c r="C237" s="1179"/>
      <c r="D237" s="1166" t="s">
        <v>2159</v>
      </c>
      <c r="E237" s="1439"/>
      <c r="F237" s="1439"/>
      <c r="G237" s="1439"/>
      <c r="H237" s="1439"/>
      <c r="I237" s="1439"/>
      <c r="J237" s="1439"/>
      <c r="K237" s="1440"/>
      <c r="M237" s="1178" t="s">
        <v>288</v>
      </c>
      <c r="N237" s="1179"/>
      <c r="O237" s="1166" t="s">
        <v>2160</v>
      </c>
      <c r="P237" s="1167"/>
      <c r="Q237" s="1167"/>
      <c r="R237" s="1167"/>
      <c r="S237" s="1167"/>
      <c r="T237" s="1167"/>
      <c r="U237" s="1167"/>
      <c r="V237" s="1168"/>
    </row>
    <row r="238" spans="2:22" ht="42" customHeight="1" thickBot="1" x14ac:dyDescent="0.4">
      <c r="B238" s="1292"/>
      <c r="C238" s="1293"/>
      <c r="D238" s="848" t="s">
        <v>473</v>
      </c>
      <c r="E238" s="848"/>
      <c r="F238" s="848"/>
      <c r="G238" s="809" t="s">
        <v>494</v>
      </c>
      <c r="H238" s="1185"/>
      <c r="I238" s="1185"/>
      <c r="J238" s="1185"/>
      <c r="K238" s="1186"/>
      <c r="M238" s="1292"/>
      <c r="N238" s="1293"/>
      <c r="O238" s="827" t="s">
        <v>473</v>
      </c>
      <c r="P238" s="827"/>
      <c r="Q238" s="827"/>
      <c r="R238" s="900" t="s">
        <v>1229</v>
      </c>
      <c r="S238" s="1377"/>
      <c r="T238" s="1377"/>
      <c r="U238" s="1377"/>
      <c r="V238" s="1397"/>
    </row>
    <row r="239" spans="2:22" ht="39" customHeight="1" thickBot="1" x14ac:dyDescent="0.4">
      <c r="B239" s="1314" t="s">
        <v>290</v>
      </c>
      <c r="C239" s="1315"/>
      <c r="D239" s="1469" t="s">
        <v>280</v>
      </c>
      <c r="E239" s="1470"/>
      <c r="F239" s="1470"/>
      <c r="G239" s="1470"/>
      <c r="H239" s="1470"/>
      <c r="I239" s="1470"/>
      <c r="J239" s="1470"/>
      <c r="K239" s="1471"/>
      <c r="M239" s="1316" t="s">
        <v>289</v>
      </c>
      <c r="N239" s="1317"/>
      <c r="O239" s="1398" t="s">
        <v>319</v>
      </c>
      <c r="P239" s="1398"/>
      <c r="Q239" s="1398"/>
      <c r="R239" s="1398"/>
      <c r="S239" s="1398"/>
      <c r="T239" s="1398"/>
      <c r="U239" s="1398"/>
      <c r="V239" s="1399"/>
    </row>
    <row r="240" spans="2:22" ht="21.75" customHeight="1" thickBot="1" x14ac:dyDescent="0.4">
      <c r="B240" s="113"/>
      <c r="C240" s="113"/>
      <c r="D240" s="114"/>
      <c r="E240" s="114"/>
      <c r="F240" s="114"/>
      <c r="G240" s="114"/>
      <c r="H240" s="114"/>
      <c r="I240" s="114"/>
      <c r="J240" s="114"/>
      <c r="K240" s="114"/>
    </row>
    <row r="241" spans="2:11" ht="32.1" customHeight="1" thickBot="1" x14ac:dyDescent="0.4">
      <c r="B241" s="904" t="s">
        <v>1656</v>
      </c>
      <c r="C241" s="905"/>
      <c r="D241" s="905"/>
      <c r="E241" s="905"/>
      <c r="F241" s="905"/>
      <c r="G241" s="905"/>
      <c r="H241" s="905"/>
      <c r="I241" s="905"/>
      <c r="J241" s="905"/>
      <c r="K241" s="906"/>
    </row>
    <row r="242" spans="2:11" ht="27.75" customHeight="1" thickBot="1" x14ac:dyDescent="0.4">
      <c r="B242" s="1297" t="s">
        <v>2154</v>
      </c>
      <c r="C242" s="1204"/>
      <c r="D242" s="1202" t="s">
        <v>2152</v>
      </c>
      <c r="E242" s="1202"/>
      <c r="F242" s="1202"/>
      <c r="G242" s="1203" t="s">
        <v>2153</v>
      </c>
      <c r="H242" s="1204"/>
      <c r="I242" s="1204"/>
      <c r="J242" s="1204"/>
      <c r="K242" s="1205"/>
    </row>
    <row r="243" spans="2:11" ht="27" customHeight="1" thickBot="1" x14ac:dyDescent="0.4">
      <c r="B243" s="1354" t="s">
        <v>302</v>
      </c>
      <c r="C243" s="1355"/>
      <c r="D243" s="1353" t="s">
        <v>1643</v>
      </c>
      <c r="E243" s="1336"/>
      <c r="F243" s="1336"/>
      <c r="G243" s="1336"/>
      <c r="H243" s="1336"/>
      <c r="I243" s="1336"/>
      <c r="J243" s="1336"/>
      <c r="K243" s="1337"/>
    </row>
    <row r="244" spans="2:11" ht="38.25" customHeight="1" thickBot="1" x14ac:dyDescent="0.4">
      <c r="B244" s="1354"/>
      <c r="C244" s="1355"/>
      <c r="D244" s="1169" t="s">
        <v>260</v>
      </c>
      <c r="E244" s="1170"/>
      <c r="F244" s="1171"/>
      <c r="G244" s="1194" t="s">
        <v>343</v>
      </c>
      <c r="H244" s="1195"/>
      <c r="I244" s="1195"/>
      <c r="J244" s="1195"/>
      <c r="K244" s="1196"/>
    </row>
    <row r="245" spans="2:11" ht="37.5" customHeight="1" thickBot="1" x14ac:dyDescent="0.4">
      <c r="B245" s="1354"/>
      <c r="C245" s="1355"/>
      <c r="D245" s="827" t="s">
        <v>165</v>
      </c>
      <c r="E245" s="827"/>
      <c r="F245" s="827"/>
      <c r="G245" s="858" t="s">
        <v>1341</v>
      </c>
      <c r="H245" s="858"/>
      <c r="I245" s="858"/>
      <c r="J245" s="858"/>
      <c r="K245" s="859"/>
    </row>
    <row r="246" spans="2:11" ht="40.5" customHeight="1" thickBot="1" x14ac:dyDescent="0.4">
      <c r="B246" s="1354"/>
      <c r="C246" s="1355"/>
      <c r="D246" s="862" t="s">
        <v>261</v>
      </c>
      <c r="E246" s="863"/>
      <c r="F246" s="1165"/>
      <c r="G246" s="815" t="s">
        <v>1351</v>
      </c>
      <c r="H246" s="818"/>
      <c r="I246" s="818"/>
      <c r="J246" s="818"/>
      <c r="K246" s="919"/>
    </row>
    <row r="247" spans="2:11" ht="27" customHeight="1" thickBot="1" x14ac:dyDescent="0.4">
      <c r="B247" s="1354" t="s">
        <v>303</v>
      </c>
      <c r="C247" s="1355"/>
      <c r="D247" s="1353" t="s">
        <v>1643</v>
      </c>
      <c r="E247" s="1336"/>
      <c r="F247" s="1336"/>
      <c r="G247" s="1336"/>
      <c r="H247" s="1336"/>
      <c r="I247" s="1336"/>
      <c r="J247" s="1336"/>
      <c r="K247" s="1337"/>
    </row>
    <row r="248" spans="2:11" ht="36" customHeight="1" thickBot="1" x14ac:dyDescent="0.4">
      <c r="B248" s="1354"/>
      <c r="C248" s="1355"/>
      <c r="D248" s="1169" t="s">
        <v>260</v>
      </c>
      <c r="E248" s="1170"/>
      <c r="F248" s="1171"/>
      <c r="G248" s="1212" t="s">
        <v>2255</v>
      </c>
      <c r="H248" s="901"/>
      <c r="I248" s="901"/>
      <c r="J248" s="901"/>
      <c r="K248" s="1213"/>
    </row>
    <row r="249" spans="2:11" ht="39.75" customHeight="1" thickBot="1" x14ac:dyDescent="0.4">
      <c r="B249" s="1354"/>
      <c r="C249" s="1355"/>
      <c r="D249" s="827" t="s">
        <v>165</v>
      </c>
      <c r="E249" s="827"/>
      <c r="F249" s="827"/>
      <c r="G249" s="809" t="s">
        <v>580</v>
      </c>
      <c r="H249" s="809"/>
      <c r="I249" s="809"/>
      <c r="J249" s="809"/>
      <c r="K249" s="826"/>
    </row>
    <row r="250" spans="2:11" ht="39.75" customHeight="1" thickBot="1" x14ac:dyDescent="0.4">
      <c r="B250" s="1354"/>
      <c r="C250" s="1355"/>
      <c r="D250" s="1169" t="s">
        <v>261</v>
      </c>
      <c r="E250" s="1170"/>
      <c r="F250" s="1171"/>
      <c r="G250" s="1194" t="s">
        <v>35</v>
      </c>
      <c r="H250" s="1195"/>
      <c r="I250" s="1195"/>
      <c r="J250" s="1195"/>
      <c r="K250" s="1196"/>
    </row>
    <row r="251" spans="2:11" ht="27" customHeight="1" thickBot="1" x14ac:dyDescent="0.4">
      <c r="B251" s="1354" t="s">
        <v>304</v>
      </c>
      <c r="C251" s="1355"/>
      <c r="D251" s="1353" t="s">
        <v>1643</v>
      </c>
      <c r="E251" s="1336"/>
      <c r="F251" s="1336"/>
      <c r="G251" s="1336"/>
      <c r="H251" s="1336"/>
      <c r="I251" s="1336"/>
      <c r="J251" s="1336"/>
      <c r="K251" s="1337"/>
    </row>
    <row r="252" spans="2:11" ht="39" customHeight="1" thickBot="1" x14ac:dyDescent="0.4">
      <c r="B252" s="1354"/>
      <c r="C252" s="1355"/>
      <c r="D252" s="1169" t="s">
        <v>260</v>
      </c>
      <c r="E252" s="1170"/>
      <c r="F252" s="1171"/>
      <c r="G252" s="1194" t="s">
        <v>341</v>
      </c>
      <c r="H252" s="1195"/>
      <c r="I252" s="1195"/>
      <c r="J252" s="1195"/>
      <c r="K252" s="1196"/>
    </row>
    <row r="253" spans="2:11" ht="39.75" customHeight="1" thickBot="1" x14ac:dyDescent="0.4">
      <c r="B253" s="1354"/>
      <c r="C253" s="1355"/>
      <c r="D253" s="827" t="s">
        <v>165</v>
      </c>
      <c r="E253" s="827"/>
      <c r="F253" s="827"/>
      <c r="G253" s="809" t="s">
        <v>580</v>
      </c>
      <c r="H253" s="809"/>
      <c r="I253" s="809"/>
      <c r="J253" s="809"/>
      <c r="K253" s="826"/>
    </row>
    <row r="254" spans="2:11" ht="40.5" customHeight="1" thickBot="1" x14ac:dyDescent="0.4">
      <c r="B254" s="1354"/>
      <c r="C254" s="1355"/>
      <c r="D254" s="1169" t="s">
        <v>261</v>
      </c>
      <c r="E254" s="1170"/>
      <c r="F254" s="1171"/>
      <c r="G254" s="1194" t="s">
        <v>495</v>
      </c>
      <c r="H254" s="1195"/>
      <c r="I254" s="1195"/>
      <c r="J254" s="1195"/>
      <c r="K254" s="1196"/>
    </row>
    <row r="255" spans="2:11" ht="27" customHeight="1" thickBot="1" x14ac:dyDescent="0.4">
      <c r="B255" s="1354" t="s">
        <v>305</v>
      </c>
      <c r="C255" s="1355"/>
      <c r="D255" s="1353" t="s">
        <v>1643</v>
      </c>
      <c r="E255" s="1336"/>
      <c r="F255" s="1336"/>
      <c r="G255" s="1336"/>
      <c r="H255" s="1336"/>
      <c r="I255" s="1336"/>
      <c r="J255" s="1336"/>
      <c r="K255" s="1337"/>
    </row>
    <row r="256" spans="2:11" ht="35.25" customHeight="1" thickBot="1" x14ac:dyDescent="0.4">
      <c r="B256" s="1354"/>
      <c r="C256" s="1355"/>
      <c r="D256" s="1169" t="s">
        <v>260</v>
      </c>
      <c r="E256" s="1170"/>
      <c r="F256" s="1171"/>
      <c r="G256" s="1194" t="s">
        <v>342</v>
      </c>
      <c r="H256" s="1195"/>
      <c r="I256" s="1195"/>
      <c r="J256" s="1195"/>
      <c r="K256" s="1196"/>
    </row>
    <row r="257" spans="1:23" ht="35.25" customHeight="1" thickBot="1" x14ac:dyDescent="0.4">
      <c r="B257" s="1354"/>
      <c r="C257" s="1355"/>
      <c r="D257" s="827" t="s">
        <v>165</v>
      </c>
      <c r="E257" s="827"/>
      <c r="F257" s="827"/>
      <c r="G257" s="809" t="s">
        <v>580</v>
      </c>
      <c r="H257" s="809"/>
      <c r="I257" s="809"/>
      <c r="J257" s="809"/>
      <c r="K257" s="826"/>
    </row>
    <row r="258" spans="1:23" ht="36" customHeight="1" thickBot="1" x14ac:dyDescent="0.4">
      <c r="B258" s="1354"/>
      <c r="C258" s="1355"/>
      <c r="D258" s="1169" t="s">
        <v>261</v>
      </c>
      <c r="E258" s="1170"/>
      <c r="F258" s="1171"/>
      <c r="G258" s="1194" t="s">
        <v>495</v>
      </c>
      <c r="H258" s="1195"/>
      <c r="I258" s="1195"/>
      <c r="J258" s="1195"/>
      <c r="K258" s="1196"/>
    </row>
    <row r="259" spans="1:23" ht="27" customHeight="1" thickBot="1" x14ac:dyDescent="0.4">
      <c r="B259" s="1354" t="s">
        <v>306</v>
      </c>
      <c r="C259" s="1355"/>
      <c r="D259" s="1353" t="s">
        <v>1643</v>
      </c>
      <c r="E259" s="1336"/>
      <c r="F259" s="1336"/>
      <c r="G259" s="1336"/>
      <c r="H259" s="1336"/>
      <c r="I259" s="1336"/>
      <c r="J259" s="1336"/>
      <c r="K259" s="1337"/>
    </row>
    <row r="260" spans="1:23" ht="36" customHeight="1" thickBot="1" x14ac:dyDescent="0.4">
      <c r="B260" s="1354"/>
      <c r="C260" s="1355"/>
      <c r="D260" s="1169" t="s">
        <v>260</v>
      </c>
      <c r="E260" s="1170"/>
      <c r="F260" s="1171"/>
      <c r="G260" s="1194" t="s">
        <v>266</v>
      </c>
      <c r="H260" s="1195"/>
      <c r="I260" s="1195"/>
      <c r="J260" s="1195"/>
      <c r="K260" s="1196"/>
    </row>
    <row r="261" spans="1:23" ht="36" customHeight="1" thickBot="1" x14ac:dyDescent="0.4">
      <c r="B261" s="1354"/>
      <c r="C261" s="1355"/>
      <c r="D261" s="827" t="s">
        <v>165</v>
      </c>
      <c r="E261" s="827"/>
      <c r="F261" s="827"/>
      <c r="G261" s="809" t="s">
        <v>580</v>
      </c>
      <c r="H261" s="809"/>
      <c r="I261" s="809"/>
      <c r="J261" s="809"/>
      <c r="K261" s="826"/>
    </row>
    <row r="262" spans="1:23" ht="40.5" customHeight="1" thickBot="1" x14ac:dyDescent="0.4">
      <c r="B262" s="1354"/>
      <c r="C262" s="1355"/>
      <c r="D262" s="1169" t="s">
        <v>261</v>
      </c>
      <c r="E262" s="1170"/>
      <c r="F262" s="1171"/>
      <c r="G262" s="1194" t="s">
        <v>495</v>
      </c>
      <c r="H262" s="1195"/>
      <c r="I262" s="1195"/>
      <c r="J262" s="1195"/>
      <c r="K262" s="1196"/>
    </row>
    <row r="263" spans="1:23" ht="27" customHeight="1" thickBot="1" x14ac:dyDescent="0.4">
      <c r="B263" s="1354" t="s">
        <v>307</v>
      </c>
      <c r="C263" s="1355"/>
      <c r="D263" s="1353" t="s">
        <v>1643</v>
      </c>
      <c r="E263" s="1336"/>
      <c r="F263" s="1336"/>
      <c r="G263" s="1336"/>
      <c r="H263" s="1336"/>
      <c r="I263" s="1336"/>
      <c r="J263" s="1336"/>
      <c r="K263" s="1337"/>
    </row>
    <row r="264" spans="1:23" ht="39.75" customHeight="1" thickBot="1" x14ac:dyDescent="0.4">
      <c r="B264" s="1354"/>
      <c r="C264" s="1355"/>
      <c r="D264" s="827" t="s">
        <v>165</v>
      </c>
      <c r="E264" s="827"/>
      <c r="F264" s="827"/>
      <c r="G264" s="858" t="s">
        <v>496</v>
      </c>
      <c r="H264" s="857"/>
      <c r="I264" s="857"/>
      <c r="J264" s="857"/>
      <c r="K264" s="869"/>
    </row>
    <row r="265" spans="1:23" ht="43.5" customHeight="1" thickBot="1" x14ac:dyDescent="0.4">
      <c r="B265" s="1354"/>
      <c r="C265" s="1355"/>
      <c r="D265" s="1169" t="s">
        <v>261</v>
      </c>
      <c r="E265" s="1170"/>
      <c r="F265" s="1171"/>
      <c r="G265" s="1194" t="s">
        <v>495</v>
      </c>
      <c r="H265" s="1195"/>
      <c r="I265" s="1195"/>
      <c r="J265" s="1195"/>
      <c r="K265" s="1196"/>
    </row>
    <row r="266" spans="1:23" ht="27" customHeight="1" thickBot="1" x14ac:dyDescent="0.4">
      <c r="B266" s="1354" t="s">
        <v>308</v>
      </c>
      <c r="C266" s="1355"/>
      <c r="D266" s="1353" t="s">
        <v>1643</v>
      </c>
      <c r="E266" s="1336"/>
      <c r="F266" s="1336"/>
      <c r="G266" s="1336"/>
      <c r="H266" s="1336"/>
      <c r="I266" s="1336"/>
      <c r="J266" s="1336"/>
      <c r="K266" s="1337"/>
    </row>
    <row r="267" spans="1:23" ht="49.5" customHeight="1" thickBot="1" x14ac:dyDescent="0.4">
      <c r="B267" s="1354"/>
      <c r="C267" s="1355"/>
      <c r="D267" s="1359" t="s">
        <v>261</v>
      </c>
      <c r="E267" s="1360"/>
      <c r="F267" s="1361"/>
      <c r="G267" s="1356" t="s">
        <v>24</v>
      </c>
      <c r="H267" s="1357"/>
      <c r="I267" s="1357"/>
      <c r="J267" s="1357"/>
      <c r="K267" s="1358"/>
    </row>
    <row r="268" spans="1:23" ht="28.5" customHeight="1" thickBot="1" x14ac:dyDescent="0.4">
      <c r="B268" s="1354" t="s">
        <v>309</v>
      </c>
      <c r="C268" s="1355"/>
      <c r="D268" s="1305" t="s">
        <v>2161</v>
      </c>
      <c r="E268" s="1306"/>
      <c r="F268" s="1306"/>
      <c r="G268" s="1306"/>
      <c r="H268" s="1306"/>
      <c r="I268" s="1306"/>
      <c r="J268" s="1306"/>
      <c r="K268" s="1307"/>
    </row>
    <row r="269" spans="1:23" ht="32.25" customHeight="1" thickBot="1" x14ac:dyDescent="0.4">
      <c r="B269" s="1354"/>
      <c r="C269" s="1355"/>
      <c r="D269" s="1332"/>
      <c r="E269" s="1333"/>
      <c r="F269" s="1333"/>
      <c r="G269" s="1333"/>
      <c r="H269" s="1333"/>
      <c r="I269" s="1333"/>
      <c r="J269" s="1333"/>
      <c r="K269" s="1334"/>
      <c r="W269" s="41"/>
    </row>
    <row r="270" spans="1:23" ht="26.25" customHeight="1" thickBot="1" x14ac:dyDescent="0.4">
      <c r="A270" s="41"/>
      <c r="B270" s="1354" t="s">
        <v>310</v>
      </c>
      <c r="C270" s="1355"/>
      <c r="D270" s="1362" t="s">
        <v>318</v>
      </c>
      <c r="E270" s="1363"/>
      <c r="F270" s="1363"/>
      <c r="G270" s="1363"/>
      <c r="H270" s="1363"/>
      <c r="I270" s="1363"/>
      <c r="J270" s="1363"/>
      <c r="K270" s="1364"/>
      <c r="L270" s="41"/>
    </row>
    <row r="271" spans="1:23" ht="27.75" customHeight="1" thickBot="1" x14ac:dyDescent="0.4">
      <c r="B271" s="1354"/>
      <c r="C271" s="1355"/>
      <c r="D271" s="1365"/>
      <c r="E271" s="1366"/>
      <c r="F271" s="1366"/>
      <c r="G271" s="1366"/>
      <c r="H271" s="1366"/>
      <c r="I271" s="1366"/>
      <c r="J271" s="1366"/>
      <c r="K271" s="1367"/>
    </row>
    <row r="272" spans="1:23" ht="16.5" customHeight="1" x14ac:dyDescent="0.35"/>
    <row r="273" spans="2:22" ht="13.9" thickBot="1" x14ac:dyDescent="0.4"/>
    <row r="274" spans="2:22" ht="32.1" customHeight="1" thickBot="1" x14ac:dyDescent="0.4">
      <c r="B274" s="904" t="s">
        <v>1657</v>
      </c>
      <c r="C274" s="905"/>
      <c r="D274" s="905"/>
      <c r="E274" s="905"/>
      <c r="F274" s="905"/>
      <c r="G274" s="905"/>
      <c r="H274" s="905"/>
      <c r="I274" s="905"/>
      <c r="J274" s="905"/>
      <c r="K274" s="906"/>
      <c r="M274" s="904" t="s">
        <v>1658</v>
      </c>
      <c r="N274" s="905"/>
      <c r="O274" s="905"/>
      <c r="P274" s="905"/>
      <c r="Q274" s="905"/>
      <c r="R274" s="905"/>
      <c r="S274" s="905"/>
      <c r="T274" s="905"/>
      <c r="U274" s="905"/>
      <c r="V274" s="906"/>
    </row>
    <row r="275" spans="2:22" ht="30" customHeight="1" thickBot="1" x14ac:dyDescent="0.4">
      <c r="B275" s="1297" t="s">
        <v>2154</v>
      </c>
      <c r="C275" s="1204"/>
      <c r="D275" s="1202" t="s">
        <v>2152</v>
      </c>
      <c r="E275" s="1202"/>
      <c r="F275" s="1202"/>
      <c r="G275" s="1203" t="s">
        <v>2153</v>
      </c>
      <c r="H275" s="1204"/>
      <c r="I275" s="1204"/>
      <c r="J275" s="1204"/>
      <c r="K275" s="1205"/>
      <c r="M275" s="1297" t="s">
        <v>2154</v>
      </c>
      <c r="N275" s="1204"/>
      <c r="O275" s="1202" t="s">
        <v>2152</v>
      </c>
      <c r="P275" s="1202"/>
      <c r="Q275" s="1202"/>
      <c r="R275" s="1203" t="s">
        <v>2153</v>
      </c>
      <c r="S275" s="1204"/>
      <c r="T275" s="1204"/>
      <c r="U275" s="1204"/>
      <c r="V275" s="1205"/>
    </row>
    <row r="276" spans="2:22" ht="27" customHeight="1" thickBot="1" x14ac:dyDescent="0.4">
      <c r="B276" s="1383" t="s">
        <v>311</v>
      </c>
      <c r="C276" s="1384"/>
      <c r="D276" s="1182" t="s">
        <v>1659</v>
      </c>
      <c r="E276" s="1395"/>
      <c r="F276" s="1395"/>
      <c r="G276" s="1395"/>
      <c r="H276" s="1395"/>
      <c r="I276" s="1395"/>
      <c r="J276" s="1395"/>
      <c r="K276" s="1396"/>
      <c r="M276" s="1373" t="s">
        <v>315</v>
      </c>
      <c r="N276" s="1374"/>
      <c r="O276" s="1188" t="s">
        <v>1659</v>
      </c>
      <c r="P276" s="1375"/>
      <c r="Q276" s="1375"/>
      <c r="R276" s="1375"/>
      <c r="S276" s="1375"/>
      <c r="T276" s="1375"/>
      <c r="U276" s="1375"/>
      <c r="V276" s="1376"/>
    </row>
    <row r="277" spans="2:22" ht="33.75" customHeight="1" thickBot="1" x14ac:dyDescent="0.4">
      <c r="B277" s="1385"/>
      <c r="C277" s="1386"/>
      <c r="D277" s="1215" t="s">
        <v>312</v>
      </c>
      <c r="E277" s="1215"/>
      <c r="F277" s="1215"/>
      <c r="G277" s="1338" t="s">
        <v>22</v>
      </c>
      <c r="H277" s="1338"/>
      <c r="I277" s="1338"/>
      <c r="J277" s="1338"/>
      <c r="K277" s="1339"/>
      <c r="M277" s="1354"/>
      <c r="N277" s="1355"/>
      <c r="O277" s="1169" t="s">
        <v>312</v>
      </c>
      <c r="P277" s="1170"/>
      <c r="Q277" s="1171"/>
      <c r="R277" s="1212" t="s">
        <v>2956</v>
      </c>
      <c r="S277" s="1377"/>
      <c r="T277" s="1377"/>
      <c r="U277" s="1377"/>
      <c r="V277" s="1378"/>
    </row>
    <row r="278" spans="2:22" ht="32.25" customHeight="1" thickBot="1" x14ac:dyDescent="0.4">
      <c r="B278" s="1385"/>
      <c r="C278" s="1386"/>
      <c r="D278" s="809" t="s">
        <v>497</v>
      </c>
      <c r="E278" s="809"/>
      <c r="F278" s="809"/>
      <c r="G278" s="809" t="s">
        <v>1664</v>
      </c>
      <c r="H278" s="809"/>
      <c r="I278" s="809"/>
      <c r="J278" s="809"/>
      <c r="K278" s="826"/>
      <c r="M278" s="1354"/>
      <c r="N278" s="1355"/>
      <c r="O278" s="809" t="s">
        <v>497</v>
      </c>
      <c r="P278" s="809"/>
      <c r="Q278" s="809"/>
      <c r="R278" s="809" t="s">
        <v>1664</v>
      </c>
      <c r="S278" s="809"/>
      <c r="T278" s="809"/>
      <c r="U278" s="809"/>
      <c r="V278" s="826"/>
    </row>
    <row r="279" spans="2:22" ht="35.25" customHeight="1" thickBot="1" x14ac:dyDescent="0.4">
      <c r="B279" s="1387"/>
      <c r="C279" s="1388"/>
      <c r="D279" s="1403" t="s">
        <v>313</v>
      </c>
      <c r="E279" s="1403"/>
      <c r="F279" s="1403"/>
      <c r="G279" s="1441" t="s">
        <v>314</v>
      </c>
      <c r="H279" s="1442"/>
      <c r="I279" s="1442"/>
      <c r="J279" s="1442"/>
      <c r="K279" s="1443"/>
      <c r="M279" s="1354"/>
      <c r="N279" s="1355"/>
      <c r="O279" s="1379" t="s">
        <v>313</v>
      </c>
      <c r="P279" s="1379"/>
      <c r="Q279" s="1379"/>
      <c r="R279" s="783" t="s">
        <v>314</v>
      </c>
      <c r="S279" s="772"/>
      <c r="T279" s="772"/>
      <c r="U279" s="772"/>
      <c r="V279" s="1368"/>
    </row>
    <row r="280" spans="2:22" ht="19.5" customHeight="1" thickBot="1" x14ac:dyDescent="0.4">
      <c r="B280" s="1387"/>
      <c r="C280" s="1388"/>
      <c r="D280" s="1380" t="s">
        <v>1660</v>
      </c>
      <c r="E280" s="1381"/>
      <c r="F280" s="1381"/>
      <c r="G280" s="1381"/>
      <c r="H280" s="1381"/>
      <c r="I280" s="1381"/>
      <c r="J280" s="1381"/>
      <c r="K280" s="1382"/>
      <c r="M280" s="1354"/>
      <c r="N280" s="1355"/>
      <c r="O280" s="1380" t="s">
        <v>1660</v>
      </c>
      <c r="P280" s="1381"/>
      <c r="Q280" s="1381"/>
      <c r="R280" s="1381"/>
      <c r="S280" s="1381"/>
      <c r="T280" s="1381"/>
      <c r="U280" s="1381"/>
      <c r="V280" s="1382"/>
    </row>
    <row r="281" spans="2:22" ht="35.25" customHeight="1" thickBot="1" x14ac:dyDescent="0.4">
      <c r="B281" s="1387"/>
      <c r="C281" s="1388"/>
      <c r="D281" s="1444" t="s">
        <v>312</v>
      </c>
      <c r="E281" s="1371"/>
      <c r="F281" s="1445"/>
      <c r="G281" s="1212" t="s">
        <v>22</v>
      </c>
      <c r="H281" s="901"/>
      <c r="I281" s="901"/>
      <c r="J281" s="901"/>
      <c r="K281" s="1213"/>
      <c r="M281" s="1354"/>
      <c r="N281" s="1355"/>
      <c r="O281" s="1444" t="s">
        <v>312</v>
      </c>
      <c r="P281" s="1371"/>
      <c r="Q281" s="1445"/>
      <c r="R281" s="1212" t="s">
        <v>2955</v>
      </c>
      <c r="S281" s="1377"/>
      <c r="T281" s="1377"/>
      <c r="U281" s="1377"/>
      <c r="V281" s="1378"/>
    </row>
    <row r="282" spans="2:22" ht="51" customHeight="1" thickBot="1" x14ac:dyDescent="0.4">
      <c r="B282" s="1387"/>
      <c r="C282" s="1388"/>
      <c r="D282" s="1370" t="s">
        <v>1146</v>
      </c>
      <c r="E282" s="1371"/>
      <c r="F282" s="1372"/>
      <c r="G282" s="1369" t="s">
        <v>1662</v>
      </c>
      <c r="H282" s="901"/>
      <c r="I282" s="901"/>
      <c r="J282" s="901"/>
      <c r="K282" s="1213"/>
      <c r="M282" s="1354"/>
      <c r="N282" s="1355"/>
      <c r="O282" s="1370" t="s">
        <v>1146</v>
      </c>
      <c r="P282" s="1371"/>
      <c r="Q282" s="1372"/>
      <c r="R282" s="1369" t="s">
        <v>1662</v>
      </c>
      <c r="S282" s="901"/>
      <c r="T282" s="901"/>
      <c r="U282" s="901"/>
      <c r="V282" s="1213"/>
    </row>
    <row r="283" spans="2:22" ht="37.5" customHeight="1" thickBot="1" x14ac:dyDescent="0.4">
      <c r="B283" s="1389"/>
      <c r="C283" s="1390"/>
      <c r="D283" s="783" t="s">
        <v>497</v>
      </c>
      <c r="E283" s="783"/>
      <c r="F283" s="783"/>
      <c r="G283" s="783" t="s">
        <v>15</v>
      </c>
      <c r="H283" s="772"/>
      <c r="I283" s="772"/>
      <c r="J283" s="772"/>
      <c r="K283" s="1368"/>
      <c r="M283" s="1354"/>
      <c r="N283" s="1355"/>
      <c r="O283" s="783" t="s">
        <v>497</v>
      </c>
      <c r="P283" s="783"/>
      <c r="Q283" s="783"/>
      <c r="R283" s="783" t="s">
        <v>15</v>
      </c>
      <c r="S283" s="772"/>
      <c r="T283" s="772"/>
      <c r="U283" s="772"/>
      <c r="V283" s="1368"/>
    </row>
    <row r="284" spans="2:22" ht="27" customHeight="1" thickBot="1" x14ac:dyDescent="0.4">
      <c r="B284" s="1373" t="s">
        <v>316</v>
      </c>
      <c r="C284" s="1374"/>
      <c r="D284" s="1182" t="s">
        <v>1659</v>
      </c>
      <c r="E284" s="1395"/>
      <c r="F284" s="1395"/>
      <c r="G284" s="1395"/>
      <c r="H284" s="1395"/>
      <c r="I284" s="1395"/>
      <c r="J284" s="1395"/>
      <c r="K284" s="1396"/>
      <c r="M284" s="1373" t="s">
        <v>317</v>
      </c>
      <c r="N284" s="1374"/>
      <c r="O284" s="1166" t="s">
        <v>1659</v>
      </c>
      <c r="P284" s="1393"/>
      <c r="Q284" s="1393"/>
      <c r="R284" s="1393"/>
      <c r="S284" s="1393"/>
      <c r="T284" s="1393"/>
      <c r="U284" s="1393"/>
      <c r="V284" s="1394"/>
    </row>
    <row r="285" spans="2:22" ht="33.75" customHeight="1" thickBot="1" x14ac:dyDescent="0.4">
      <c r="B285" s="1354"/>
      <c r="C285" s="1355"/>
      <c r="D285" s="1169" t="s">
        <v>312</v>
      </c>
      <c r="E285" s="1170"/>
      <c r="F285" s="1171"/>
      <c r="G285" s="1194" t="s">
        <v>22</v>
      </c>
      <c r="H285" s="1195"/>
      <c r="I285" s="1195"/>
      <c r="J285" s="1195"/>
      <c r="K285" s="1196"/>
      <c r="M285" s="1354"/>
      <c r="N285" s="1355"/>
      <c r="O285" s="1169" t="s">
        <v>312</v>
      </c>
      <c r="P285" s="1170"/>
      <c r="Q285" s="1171"/>
      <c r="R285" s="1212" t="s">
        <v>2956</v>
      </c>
      <c r="S285" s="1377"/>
      <c r="T285" s="1377"/>
      <c r="U285" s="1377"/>
      <c r="V285" s="1378"/>
    </row>
    <row r="286" spans="2:22" ht="79.5" customHeight="1" thickBot="1" x14ac:dyDescent="0.4">
      <c r="B286" s="1354"/>
      <c r="C286" s="1355"/>
      <c r="D286" s="1370" t="s">
        <v>1146</v>
      </c>
      <c r="E286" s="1371"/>
      <c r="F286" s="1372"/>
      <c r="G286" s="1369" t="s">
        <v>2162</v>
      </c>
      <c r="H286" s="901"/>
      <c r="I286" s="901"/>
      <c r="J286" s="901"/>
      <c r="K286" s="1213"/>
      <c r="M286" s="1354"/>
      <c r="N286" s="1355"/>
      <c r="O286" s="1370" t="s">
        <v>1146</v>
      </c>
      <c r="P286" s="1371"/>
      <c r="Q286" s="1372"/>
      <c r="R286" s="1369" t="s">
        <v>2163</v>
      </c>
      <c r="S286" s="901"/>
      <c r="T286" s="901"/>
      <c r="U286" s="901"/>
      <c r="V286" s="1213"/>
    </row>
    <row r="287" spans="2:22" ht="36" customHeight="1" thickBot="1" x14ac:dyDescent="0.4">
      <c r="B287" s="1354"/>
      <c r="C287" s="1355"/>
      <c r="D287" s="809" t="s">
        <v>497</v>
      </c>
      <c r="E287" s="809"/>
      <c r="F287" s="809"/>
      <c r="G287" s="809" t="s">
        <v>15</v>
      </c>
      <c r="H287" s="1185"/>
      <c r="I287" s="1185"/>
      <c r="J287" s="1185"/>
      <c r="K287" s="1186"/>
      <c r="M287" s="1354"/>
      <c r="N287" s="1355"/>
      <c r="O287" s="809" t="s">
        <v>497</v>
      </c>
      <c r="P287" s="809"/>
      <c r="Q287" s="809"/>
      <c r="R287" s="809" t="s">
        <v>15</v>
      </c>
      <c r="S287" s="1185"/>
      <c r="T287" s="1185"/>
      <c r="U287" s="1185"/>
      <c r="V287" s="1186"/>
    </row>
    <row r="288" spans="2:22" ht="35.25" customHeight="1" thickBot="1" x14ac:dyDescent="0.4">
      <c r="B288" s="1354" t="s">
        <v>322</v>
      </c>
      <c r="C288" s="1355"/>
      <c r="D288" s="1362" t="s">
        <v>336</v>
      </c>
      <c r="E288" s="1363"/>
      <c r="F288" s="1363"/>
      <c r="G288" s="1363"/>
      <c r="H288" s="1363"/>
      <c r="I288" s="1363"/>
      <c r="J288" s="1363"/>
      <c r="K288" s="1364"/>
      <c r="M288" s="1354" t="s">
        <v>323</v>
      </c>
      <c r="N288" s="1355"/>
      <c r="O288" s="1362" t="s">
        <v>1362</v>
      </c>
      <c r="P288" s="1363"/>
      <c r="Q288" s="1363"/>
      <c r="R288" s="1363"/>
      <c r="S288" s="1363"/>
      <c r="T288" s="1363"/>
      <c r="U288" s="1363"/>
      <c r="V288" s="1364"/>
    </row>
    <row r="289" spans="2:22" ht="35.25" customHeight="1" thickBot="1" x14ac:dyDescent="0.4">
      <c r="B289" s="1418" t="s">
        <v>320</v>
      </c>
      <c r="C289" s="1419"/>
      <c r="D289" s="1391" t="s">
        <v>337</v>
      </c>
      <c r="E289" s="1391"/>
      <c r="F289" s="1391"/>
      <c r="G289" s="1391"/>
      <c r="H289" s="1391"/>
      <c r="I289" s="1391"/>
      <c r="J289" s="1391"/>
      <c r="K289" s="1392"/>
      <c r="M289" s="1354" t="s">
        <v>1358</v>
      </c>
      <c r="N289" s="1355"/>
      <c r="O289" s="1362" t="s">
        <v>1359</v>
      </c>
      <c r="P289" s="1363"/>
      <c r="Q289" s="1363"/>
      <c r="R289" s="1363"/>
      <c r="S289" s="1363"/>
      <c r="T289" s="1363"/>
      <c r="U289" s="1363"/>
      <c r="V289" s="1364"/>
    </row>
    <row r="290" spans="2:22" ht="35.25" customHeight="1" thickBot="1" x14ac:dyDescent="0.4">
      <c r="M290" s="1418" t="s">
        <v>321</v>
      </c>
      <c r="N290" s="1419"/>
      <c r="O290" s="1391" t="s">
        <v>338</v>
      </c>
      <c r="P290" s="1391"/>
      <c r="Q290" s="1391"/>
      <c r="R290" s="1391"/>
      <c r="S290" s="1391"/>
      <c r="T290" s="1391"/>
      <c r="U290" s="1391"/>
      <c r="V290" s="1392"/>
    </row>
    <row r="291" spans="2:22" ht="39" customHeight="1" thickBot="1" x14ac:dyDescent="0.4">
      <c r="B291" s="904" t="s">
        <v>1661</v>
      </c>
      <c r="C291" s="905"/>
      <c r="D291" s="905"/>
      <c r="E291" s="905"/>
      <c r="F291" s="905"/>
      <c r="G291" s="905"/>
      <c r="H291" s="905"/>
      <c r="I291" s="905"/>
      <c r="J291" s="905"/>
      <c r="K291" s="906"/>
    </row>
    <row r="292" spans="2:22" ht="30.75" customHeight="1" thickBot="1" x14ac:dyDescent="0.4">
      <c r="B292" s="1297" t="s">
        <v>2154</v>
      </c>
      <c r="C292" s="1204"/>
      <c r="D292" s="1202" t="s">
        <v>2152</v>
      </c>
      <c r="E292" s="1202"/>
      <c r="F292" s="1202"/>
      <c r="G292" s="1203" t="s">
        <v>2153</v>
      </c>
      <c r="H292" s="1204"/>
      <c r="I292" s="1204"/>
      <c r="J292" s="1204"/>
      <c r="K292" s="1205"/>
    </row>
    <row r="293" spans="2:22" ht="4.5" customHeight="1" thickBot="1" x14ac:dyDescent="0.4">
      <c r="C293" s="223"/>
      <c r="D293" s="223"/>
      <c r="E293" s="223"/>
      <c r="F293" s="223"/>
      <c r="G293" s="223"/>
      <c r="H293" s="223"/>
      <c r="I293" s="223"/>
      <c r="J293" s="223"/>
      <c r="K293" s="223"/>
    </row>
    <row r="294" spans="2:22" ht="41.25" customHeight="1" thickBot="1" x14ac:dyDescent="0.4">
      <c r="B294" s="1314" t="s">
        <v>1207</v>
      </c>
      <c r="C294" s="1315"/>
      <c r="D294" s="1415" t="s">
        <v>2252</v>
      </c>
      <c r="E294" s="1416"/>
      <c r="F294" s="1416"/>
      <c r="G294" s="1416"/>
      <c r="H294" s="1416"/>
      <c r="I294" s="1416"/>
      <c r="J294" s="1416"/>
      <c r="K294" s="1450"/>
    </row>
    <row r="295" spans="2:22" ht="6" customHeight="1" thickBot="1" x14ac:dyDescent="0.4">
      <c r="B295" s="358"/>
      <c r="D295" s="359"/>
      <c r="E295" s="359"/>
      <c r="F295" s="359"/>
      <c r="G295" s="359"/>
      <c r="H295" s="359"/>
      <c r="I295" s="359"/>
      <c r="J295" s="359"/>
      <c r="K295" s="359"/>
    </row>
    <row r="296" spans="2:22" ht="42" customHeight="1" thickBot="1" x14ac:dyDescent="0.4">
      <c r="B296" s="1314" t="s">
        <v>1208</v>
      </c>
      <c r="C296" s="1315"/>
      <c r="D296" s="1415" t="s">
        <v>1209</v>
      </c>
      <c r="E296" s="1416"/>
      <c r="F296" s="1416"/>
      <c r="G296" s="1416"/>
      <c r="H296" s="1416"/>
      <c r="I296" s="1416"/>
      <c r="J296" s="1416"/>
      <c r="K296" s="1450"/>
    </row>
    <row r="297" spans="2:22" ht="3.75" customHeight="1" thickBot="1" x14ac:dyDescent="0.4">
      <c r="D297" s="359"/>
      <c r="E297" s="359"/>
      <c r="F297" s="359"/>
      <c r="G297" s="359"/>
      <c r="H297" s="359"/>
      <c r="I297" s="359"/>
      <c r="J297" s="359"/>
      <c r="K297" s="359"/>
    </row>
    <row r="298" spans="2:22" ht="33" customHeight="1" thickBot="1" x14ac:dyDescent="0.4">
      <c r="B298" s="1314" t="s">
        <v>1210</v>
      </c>
      <c r="C298" s="1315"/>
      <c r="D298" s="1415" t="s">
        <v>1211</v>
      </c>
      <c r="E298" s="1416"/>
      <c r="F298" s="1416"/>
      <c r="G298" s="1416"/>
      <c r="H298" s="1416"/>
      <c r="I298" s="1416"/>
      <c r="J298" s="1416"/>
      <c r="K298" s="1450"/>
    </row>
    <row r="299" spans="2:22" ht="5.25" customHeight="1" thickBot="1" x14ac:dyDescent="0.4">
      <c r="D299" s="359"/>
      <c r="E299" s="359"/>
      <c r="F299" s="359"/>
      <c r="G299" s="359"/>
      <c r="H299" s="359"/>
      <c r="I299" s="359"/>
      <c r="J299" s="359"/>
      <c r="K299" s="359"/>
    </row>
    <row r="300" spans="2:22" ht="28.5" customHeight="1" thickBot="1" x14ac:dyDescent="0.4">
      <c r="B300" s="1314" t="s">
        <v>1212</v>
      </c>
      <c r="C300" s="1315"/>
      <c r="D300" s="1415" t="s">
        <v>1213</v>
      </c>
      <c r="E300" s="1416"/>
      <c r="F300" s="1416"/>
      <c r="G300" s="1416"/>
      <c r="H300" s="1416"/>
      <c r="I300" s="1416"/>
      <c r="J300" s="1416"/>
      <c r="K300" s="1417"/>
    </row>
    <row r="301" spans="2:22" ht="6" customHeight="1" thickBot="1" x14ac:dyDescent="0.4">
      <c r="D301" s="359"/>
      <c r="E301" s="359"/>
      <c r="F301" s="359"/>
      <c r="G301" s="359"/>
      <c r="H301" s="359"/>
      <c r="I301" s="359"/>
      <c r="J301" s="359"/>
      <c r="K301" s="359"/>
    </row>
    <row r="302" spans="2:22" ht="48.75" customHeight="1" x14ac:dyDescent="0.35">
      <c r="B302" s="1178" t="s">
        <v>1214</v>
      </c>
      <c r="C302" s="1179"/>
      <c r="D302" s="1430" t="s">
        <v>2247</v>
      </c>
      <c r="E302" s="1431"/>
      <c r="F302" s="1431"/>
      <c r="G302" s="1431"/>
      <c r="H302" s="1431"/>
      <c r="I302" s="1431"/>
      <c r="J302" s="1431"/>
      <c r="K302" s="1432"/>
    </row>
    <row r="303" spans="2:22" ht="47.25" customHeight="1" thickBot="1" x14ac:dyDescent="0.4">
      <c r="B303" s="1292"/>
      <c r="C303" s="1293"/>
      <c r="D303" s="1451" t="s">
        <v>473</v>
      </c>
      <c r="E303" s="1452"/>
      <c r="F303" s="1453"/>
      <c r="G303" s="1436" t="s">
        <v>494</v>
      </c>
      <c r="H303" s="1437"/>
      <c r="I303" s="1437"/>
      <c r="J303" s="1437"/>
      <c r="K303" s="1438"/>
    </row>
    <row r="304" spans="2:22" ht="6" customHeight="1" thickBot="1" x14ac:dyDescent="0.4"/>
    <row r="305" spans="2:11" ht="24" customHeight="1" thickBot="1" x14ac:dyDescent="0.4">
      <c r="B305" s="1314" t="s">
        <v>1215</v>
      </c>
      <c r="C305" s="1315"/>
      <c r="D305" s="1415" t="s">
        <v>1216</v>
      </c>
      <c r="E305" s="1416"/>
      <c r="F305" s="1416"/>
      <c r="G305" s="1416"/>
      <c r="H305" s="1416"/>
      <c r="I305" s="1416"/>
      <c r="J305" s="1416"/>
      <c r="K305" s="1450"/>
    </row>
    <row r="306" spans="2:11" ht="7.5" customHeight="1" thickBot="1" x14ac:dyDescent="0.4"/>
    <row r="307" spans="2:11" ht="42" customHeight="1" x14ac:dyDescent="0.35">
      <c r="B307" s="1454" t="s">
        <v>1217</v>
      </c>
      <c r="C307" s="1455"/>
      <c r="D307" s="1458" t="s">
        <v>2247</v>
      </c>
      <c r="E307" s="1458"/>
      <c r="F307" s="1458"/>
      <c r="G307" s="1458"/>
      <c r="H307" s="1458"/>
      <c r="I307" s="1458"/>
      <c r="J307" s="1458"/>
      <c r="K307" s="1459"/>
    </row>
    <row r="308" spans="2:11" ht="42.75" customHeight="1" thickBot="1" x14ac:dyDescent="0.4">
      <c r="B308" s="1456"/>
      <c r="C308" s="1457"/>
      <c r="D308" s="913" t="s">
        <v>473</v>
      </c>
      <c r="E308" s="913"/>
      <c r="F308" s="913"/>
      <c r="G308" s="914" t="s">
        <v>1324</v>
      </c>
      <c r="H308" s="914"/>
      <c r="I308" s="914"/>
      <c r="J308" s="914"/>
      <c r="K308" s="915"/>
    </row>
    <row r="309" spans="2:11" ht="6" customHeight="1" thickBot="1" x14ac:dyDescent="0.4"/>
    <row r="310" spans="2:11" ht="27.75" customHeight="1" thickBot="1" x14ac:dyDescent="0.4">
      <c r="B310" s="1314" t="s">
        <v>1218</v>
      </c>
      <c r="C310" s="1315"/>
      <c r="D310" s="1415" t="s">
        <v>1219</v>
      </c>
      <c r="E310" s="1416"/>
      <c r="F310" s="1416"/>
      <c r="G310" s="1416"/>
      <c r="H310" s="1416"/>
      <c r="I310" s="1416"/>
      <c r="J310" s="1416"/>
      <c r="K310" s="1450"/>
    </row>
    <row r="311" spans="2:11" ht="6" customHeight="1" thickBot="1" x14ac:dyDescent="0.4"/>
    <row r="312" spans="2:11" ht="38.25" customHeight="1" thickBot="1" x14ac:dyDescent="0.4">
      <c r="B312" s="1314" t="s">
        <v>1220</v>
      </c>
      <c r="C312" s="1315"/>
      <c r="D312" s="1415" t="s">
        <v>2248</v>
      </c>
      <c r="E312" s="1416"/>
      <c r="F312" s="1416"/>
      <c r="G312" s="1416"/>
      <c r="H312" s="1416"/>
      <c r="I312" s="1416"/>
      <c r="J312" s="1416"/>
      <c r="K312" s="1450"/>
    </row>
    <row r="313" spans="2:11" ht="6" customHeight="1" thickBot="1" x14ac:dyDescent="0.4">
      <c r="D313" s="359"/>
      <c r="E313" s="359"/>
      <c r="F313" s="359"/>
      <c r="G313" s="359"/>
      <c r="H313" s="359"/>
      <c r="I313" s="359"/>
      <c r="J313" s="359"/>
      <c r="K313" s="359"/>
    </row>
    <row r="314" spans="2:11" ht="48" customHeight="1" thickBot="1" x14ac:dyDescent="0.4">
      <c r="B314" s="1314" t="s">
        <v>1221</v>
      </c>
      <c r="C314" s="1315"/>
      <c r="D314" s="1415" t="s">
        <v>1222</v>
      </c>
      <c r="E314" s="1416"/>
      <c r="F314" s="1416"/>
      <c r="G314" s="1416"/>
      <c r="H314" s="1416"/>
      <c r="I314" s="1416"/>
      <c r="J314" s="1416"/>
      <c r="K314" s="1450"/>
    </row>
    <row r="315" spans="2:11" ht="6" customHeight="1" thickBot="1" x14ac:dyDescent="0.4">
      <c r="D315" s="359"/>
      <c r="E315" s="359"/>
      <c r="F315" s="359"/>
      <c r="G315" s="359"/>
      <c r="H315" s="359"/>
      <c r="I315" s="359"/>
      <c r="J315" s="359"/>
      <c r="K315" s="359"/>
    </row>
    <row r="316" spans="2:11" ht="53.25" customHeight="1" x14ac:dyDescent="0.35">
      <c r="B316" s="1178" t="s">
        <v>1223</v>
      </c>
      <c r="C316" s="1179"/>
      <c r="D316" s="1430" t="s">
        <v>2249</v>
      </c>
      <c r="E316" s="1431"/>
      <c r="F316" s="1431"/>
      <c r="G316" s="1431"/>
      <c r="H316" s="1431"/>
      <c r="I316" s="1431"/>
      <c r="J316" s="1431"/>
      <c r="K316" s="1432"/>
    </row>
    <row r="317" spans="2:11" ht="34.5" customHeight="1" thickBot="1" x14ac:dyDescent="0.4">
      <c r="B317" s="1292"/>
      <c r="C317" s="1293"/>
      <c r="D317" s="1433" t="s">
        <v>489</v>
      </c>
      <c r="E317" s="1434"/>
      <c r="F317" s="1435"/>
      <c r="G317" s="1436" t="s">
        <v>1663</v>
      </c>
      <c r="H317" s="1437"/>
      <c r="I317" s="1437"/>
      <c r="J317" s="1437"/>
      <c r="K317" s="1438"/>
    </row>
    <row r="318" spans="2:11" ht="6" customHeight="1" thickBot="1" x14ac:dyDescent="0.4"/>
    <row r="319" spans="2:11" ht="33" customHeight="1" thickBot="1" x14ac:dyDescent="0.4">
      <c r="B319" s="1314" t="s">
        <v>1224</v>
      </c>
      <c r="C319" s="1315"/>
      <c r="D319" s="1415" t="s">
        <v>1225</v>
      </c>
      <c r="E319" s="1416"/>
      <c r="F319" s="1416"/>
      <c r="G319" s="1416"/>
      <c r="H319" s="1416"/>
      <c r="I319" s="1416"/>
      <c r="J319" s="1416"/>
      <c r="K319" s="1417"/>
    </row>
    <row r="320" spans="2:11" ht="5.25" customHeight="1" thickBot="1" x14ac:dyDescent="0.4"/>
    <row r="321" spans="2:11" ht="50.25" customHeight="1" x14ac:dyDescent="0.35">
      <c r="B321" s="1178" t="s">
        <v>1227</v>
      </c>
      <c r="C321" s="1179"/>
      <c r="D321" s="1430" t="s">
        <v>2250</v>
      </c>
      <c r="E321" s="1431"/>
      <c r="F321" s="1431"/>
      <c r="G321" s="1431"/>
      <c r="H321" s="1431"/>
      <c r="I321" s="1431"/>
      <c r="J321" s="1431"/>
      <c r="K321" s="1432"/>
    </row>
    <row r="322" spans="2:11" ht="36.75" customHeight="1" thickBot="1" x14ac:dyDescent="0.4">
      <c r="B322" s="1292"/>
      <c r="C322" s="1293"/>
      <c r="D322" s="1433" t="s">
        <v>489</v>
      </c>
      <c r="E322" s="1434"/>
      <c r="F322" s="1435"/>
      <c r="G322" s="1436" t="s">
        <v>15</v>
      </c>
      <c r="H322" s="1437"/>
      <c r="I322" s="1437"/>
      <c r="J322" s="1437"/>
      <c r="K322" s="1438"/>
    </row>
    <row r="323" spans="2:11" ht="6" customHeight="1" thickBot="1" x14ac:dyDescent="0.4"/>
    <row r="324" spans="2:11" ht="33" customHeight="1" thickBot="1" x14ac:dyDescent="0.4">
      <c r="B324" s="1210" t="s">
        <v>1226</v>
      </c>
      <c r="C324" s="1211"/>
      <c r="D324" s="1207" t="s">
        <v>1228</v>
      </c>
      <c r="E324" s="1207"/>
      <c r="F324" s="1207"/>
      <c r="G324" s="1207"/>
      <c r="H324" s="1207"/>
      <c r="I324" s="1207"/>
      <c r="J324" s="1207"/>
      <c r="K324" s="1449"/>
    </row>
  </sheetData>
  <sheetProtection password="CA09" sheet="1" objects="1" scenarios="1" selectLockedCells="1"/>
  <dataConsolidate/>
  <mergeCells count="837">
    <mergeCell ref="B175:C190"/>
    <mergeCell ref="M191:N206"/>
    <mergeCell ref="B231:C236"/>
    <mergeCell ref="M231:N236"/>
    <mergeCell ref="B223:C230"/>
    <mergeCell ref="M223:N230"/>
    <mergeCell ref="D170:F170"/>
    <mergeCell ref="G170:K170"/>
    <mergeCell ref="O170:Q170"/>
    <mergeCell ref="D186:F186"/>
    <mergeCell ref="G186:K186"/>
    <mergeCell ref="O186:Q186"/>
    <mergeCell ref="D202:F202"/>
    <mergeCell ref="G202:K202"/>
    <mergeCell ref="O202:Q202"/>
    <mergeCell ref="D218:F218"/>
    <mergeCell ref="G218:K218"/>
    <mergeCell ref="O218:Q218"/>
    <mergeCell ref="B159:C174"/>
    <mergeCell ref="D222:F222"/>
    <mergeCell ref="G222:K222"/>
    <mergeCell ref="B191:C206"/>
    <mergeCell ref="M175:N190"/>
    <mergeCell ref="B207:C222"/>
    <mergeCell ref="R219:V219"/>
    <mergeCell ref="O220:Q220"/>
    <mergeCell ref="R220:V220"/>
    <mergeCell ref="O221:Q221"/>
    <mergeCell ref="R221:V221"/>
    <mergeCell ref="D219:F219"/>
    <mergeCell ref="G219:K219"/>
    <mergeCell ref="M207:N222"/>
    <mergeCell ref="G215:K215"/>
    <mergeCell ref="D212:K212"/>
    <mergeCell ref="D213:F213"/>
    <mergeCell ref="G213:K213"/>
    <mergeCell ref="D214:F214"/>
    <mergeCell ref="O210:Q210"/>
    <mergeCell ref="O213:Q213"/>
    <mergeCell ref="R213:V213"/>
    <mergeCell ref="O214:Q214"/>
    <mergeCell ref="R214:V214"/>
    <mergeCell ref="D217:K217"/>
    <mergeCell ref="D220:F220"/>
    <mergeCell ref="G220:K220"/>
    <mergeCell ref="D208:F208"/>
    <mergeCell ref="G208:K208"/>
    <mergeCell ref="O212:V212"/>
    <mergeCell ref="D221:F221"/>
    <mergeCell ref="G221:K221"/>
    <mergeCell ref="D205:F205"/>
    <mergeCell ref="G205:K205"/>
    <mergeCell ref="D206:F206"/>
    <mergeCell ref="G206:K206"/>
    <mergeCell ref="D190:F190"/>
    <mergeCell ref="G190:K190"/>
    <mergeCell ref="D194:F194"/>
    <mergeCell ref="G193:K193"/>
    <mergeCell ref="D204:F204"/>
    <mergeCell ref="G204:K204"/>
    <mergeCell ref="D201:K201"/>
    <mergeCell ref="D203:F203"/>
    <mergeCell ref="G203:K203"/>
    <mergeCell ref="G197:K197"/>
    <mergeCell ref="D198:F198"/>
    <mergeCell ref="G198:K198"/>
    <mergeCell ref="D199:F199"/>
    <mergeCell ref="G199:K199"/>
    <mergeCell ref="D200:F200"/>
    <mergeCell ref="G200:K200"/>
    <mergeCell ref="D185:K185"/>
    <mergeCell ref="O181:Q181"/>
    <mergeCell ref="D181:F181"/>
    <mergeCell ref="G183:K183"/>
    <mergeCell ref="D184:F184"/>
    <mergeCell ref="O190:Q190"/>
    <mergeCell ref="R190:V190"/>
    <mergeCell ref="R186:V186"/>
    <mergeCell ref="R195:V195"/>
    <mergeCell ref="O194:Q194"/>
    <mergeCell ref="R194:V194"/>
    <mergeCell ref="D195:F195"/>
    <mergeCell ref="G195:K195"/>
    <mergeCell ref="D191:K191"/>
    <mergeCell ref="D192:F192"/>
    <mergeCell ref="G172:K172"/>
    <mergeCell ref="O177:Q177"/>
    <mergeCell ref="R177:V177"/>
    <mergeCell ref="O174:Q174"/>
    <mergeCell ref="O172:Q172"/>
    <mergeCell ref="R172:V172"/>
    <mergeCell ref="G184:K184"/>
    <mergeCell ref="O175:V175"/>
    <mergeCell ref="O176:Q176"/>
    <mergeCell ref="R176:V176"/>
    <mergeCell ref="O178:Q178"/>
    <mergeCell ref="R178:V178"/>
    <mergeCell ref="O179:Q179"/>
    <mergeCell ref="R179:V179"/>
    <mergeCell ref="O183:Q183"/>
    <mergeCell ref="R183:V183"/>
    <mergeCell ref="O184:Q184"/>
    <mergeCell ref="R184:V184"/>
    <mergeCell ref="O180:V180"/>
    <mergeCell ref="R170:V170"/>
    <mergeCell ref="O167:Q167"/>
    <mergeCell ref="O158:Q158"/>
    <mergeCell ref="M159:N174"/>
    <mergeCell ref="O171:Q171"/>
    <mergeCell ref="R171:V171"/>
    <mergeCell ref="O173:Q173"/>
    <mergeCell ref="R173:V173"/>
    <mergeCell ref="R174:V174"/>
    <mergeCell ref="O164:V164"/>
    <mergeCell ref="O165:Q165"/>
    <mergeCell ref="R165:V165"/>
    <mergeCell ref="O166:Q166"/>
    <mergeCell ref="R166:V166"/>
    <mergeCell ref="O159:V159"/>
    <mergeCell ref="R168:V168"/>
    <mergeCell ref="O160:Q160"/>
    <mergeCell ref="O169:V169"/>
    <mergeCell ref="O163:Q163"/>
    <mergeCell ref="R163:V163"/>
    <mergeCell ref="R167:V167"/>
    <mergeCell ref="O168:Q168"/>
    <mergeCell ref="O88:V88"/>
    <mergeCell ref="D89:F89"/>
    <mergeCell ref="G89:K89"/>
    <mergeCell ref="O89:Q89"/>
    <mergeCell ref="O123:V123"/>
    <mergeCell ref="O124:Q124"/>
    <mergeCell ref="D110:K110"/>
    <mergeCell ref="D111:F111"/>
    <mergeCell ref="G111:K111"/>
    <mergeCell ref="D112:F112"/>
    <mergeCell ref="G112:K112"/>
    <mergeCell ref="D113:F113"/>
    <mergeCell ref="G113:K113"/>
    <mergeCell ref="R89:V89"/>
    <mergeCell ref="G91:K91"/>
    <mergeCell ref="O120:Q120"/>
    <mergeCell ref="D106:K106"/>
    <mergeCell ref="D90:F90"/>
    <mergeCell ref="G90:K90"/>
    <mergeCell ref="D91:F91"/>
    <mergeCell ref="O95:Q95"/>
    <mergeCell ref="R95:V95"/>
    <mergeCell ref="M93:N100"/>
    <mergeCell ref="O97:V97"/>
    <mergeCell ref="D161:F161"/>
    <mergeCell ref="G161:K161"/>
    <mergeCell ref="R162:V162"/>
    <mergeCell ref="O154:V154"/>
    <mergeCell ref="O155:Q155"/>
    <mergeCell ref="R155:V155"/>
    <mergeCell ref="D129:F129"/>
    <mergeCell ref="R158:V158"/>
    <mergeCell ref="R160:V160"/>
    <mergeCell ref="R151:V151"/>
    <mergeCell ref="M142:N143"/>
    <mergeCell ref="M147:V147"/>
    <mergeCell ref="M148:N148"/>
    <mergeCell ref="O148:Q148"/>
    <mergeCell ref="R148:V148"/>
    <mergeCell ref="O151:Q151"/>
    <mergeCell ref="D141:F141"/>
    <mergeCell ref="G141:K141"/>
    <mergeCell ref="O141:Q141"/>
    <mergeCell ref="R141:V141"/>
    <mergeCell ref="R139:V139"/>
    <mergeCell ref="D140:K140"/>
    <mergeCell ref="O149:V149"/>
    <mergeCell ref="O150:Q150"/>
    <mergeCell ref="B2:L2"/>
    <mergeCell ref="A27:C29"/>
    <mergeCell ref="D276:K276"/>
    <mergeCell ref="H40:K40"/>
    <mergeCell ref="A54:L54"/>
    <mergeCell ref="B237:C238"/>
    <mergeCell ref="D196:K196"/>
    <mergeCell ref="D197:F197"/>
    <mergeCell ref="G192:K192"/>
    <mergeCell ref="D193:F193"/>
    <mergeCell ref="D207:K207"/>
    <mergeCell ref="D209:F209"/>
    <mergeCell ref="G209:K209"/>
    <mergeCell ref="D210:F210"/>
    <mergeCell ref="G210:K210"/>
    <mergeCell ref="D211:F211"/>
    <mergeCell ref="G214:K214"/>
    <mergeCell ref="B239:C239"/>
    <mergeCell ref="B241:K241"/>
    <mergeCell ref="D239:K239"/>
    <mergeCell ref="B80:C92"/>
    <mergeCell ref="B242:C242"/>
    <mergeCell ref="D242:F242"/>
    <mergeCell ref="G242:K242"/>
    <mergeCell ref="D321:K321"/>
    <mergeCell ref="D322:F322"/>
    <mergeCell ref="G322:K322"/>
    <mergeCell ref="G308:K308"/>
    <mergeCell ref="D310:K310"/>
    <mergeCell ref="B310:C310"/>
    <mergeCell ref="B312:C312"/>
    <mergeCell ref="D312:K312"/>
    <mergeCell ref="B3:G3"/>
    <mergeCell ref="D238:F238"/>
    <mergeCell ref="G238:K238"/>
    <mergeCell ref="D230:F230"/>
    <mergeCell ref="G230:K230"/>
    <mergeCell ref="D234:K234"/>
    <mergeCell ref="D235:F235"/>
    <mergeCell ref="G235:K235"/>
    <mergeCell ref="D171:F171"/>
    <mergeCell ref="G171:K171"/>
    <mergeCell ref="D172:F172"/>
    <mergeCell ref="D228:F228"/>
    <mergeCell ref="G228:K228"/>
    <mergeCell ref="G229:K229"/>
    <mergeCell ref="D229:F229"/>
    <mergeCell ref="G87:K87"/>
    <mergeCell ref="B324:C324"/>
    <mergeCell ref="D324:K324"/>
    <mergeCell ref="B291:K291"/>
    <mergeCell ref="B292:C292"/>
    <mergeCell ref="D292:F292"/>
    <mergeCell ref="G292:K292"/>
    <mergeCell ref="B294:C294"/>
    <mergeCell ref="B296:C296"/>
    <mergeCell ref="B298:C298"/>
    <mergeCell ref="B300:C300"/>
    <mergeCell ref="B302:C303"/>
    <mergeCell ref="D294:K294"/>
    <mergeCell ref="D296:K296"/>
    <mergeCell ref="D298:K298"/>
    <mergeCell ref="D300:K300"/>
    <mergeCell ref="D302:K302"/>
    <mergeCell ref="D303:F303"/>
    <mergeCell ref="G303:K303"/>
    <mergeCell ref="B305:C305"/>
    <mergeCell ref="D305:K305"/>
    <mergeCell ref="B307:C308"/>
    <mergeCell ref="D307:K307"/>
    <mergeCell ref="D314:K314"/>
    <mergeCell ref="B321:C322"/>
    <mergeCell ref="G279:K279"/>
    <mergeCell ref="D280:K280"/>
    <mergeCell ref="D281:F281"/>
    <mergeCell ref="G281:K281"/>
    <mergeCell ref="R225:V225"/>
    <mergeCell ref="O226:Q226"/>
    <mergeCell ref="D231:K231"/>
    <mergeCell ref="D233:F233"/>
    <mergeCell ref="G233:K233"/>
    <mergeCell ref="R235:V235"/>
    <mergeCell ref="O236:Q236"/>
    <mergeCell ref="R236:V236"/>
    <mergeCell ref="R226:V226"/>
    <mergeCell ref="O227:V227"/>
    <mergeCell ref="R229:V229"/>
    <mergeCell ref="O229:Q229"/>
    <mergeCell ref="O230:Q230"/>
    <mergeCell ref="O281:Q281"/>
    <mergeCell ref="D226:F226"/>
    <mergeCell ref="G226:K226"/>
    <mergeCell ref="G244:K244"/>
    <mergeCell ref="D245:F245"/>
    <mergeCell ref="G245:K245"/>
    <mergeCell ref="D246:F246"/>
    <mergeCell ref="D316:K316"/>
    <mergeCell ref="D317:F317"/>
    <mergeCell ref="G317:K317"/>
    <mergeCell ref="B314:C314"/>
    <mergeCell ref="B316:C317"/>
    <mergeCell ref="G181:K181"/>
    <mergeCell ref="D225:F225"/>
    <mergeCell ref="D223:K223"/>
    <mergeCell ref="G211:K211"/>
    <mergeCell ref="D216:F216"/>
    <mergeCell ref="G216:K216"/>
    <mergeCell ref="D187:F187"/>
    <mergeCell ref="G187:K187"/>
    <mergeCell ref="D188:F188"/>
    <mergeCell ref="G188:K188"/>
    <mergeCell ref="D189:F189"/>
    <mergeCell ref="G189:K189"/>
    <mergeCell ref="D215:F215"/>
    <mergeCell ref="G194:K194"/>
    <mergeCell ref="D237:K237"/>
    <mergeCell ref="D308:F308"/>
    <mergeCell ref="D236:F236"/>
    <mergeCell ref="D224:F224"/>
    <mergeCell ref="G225:K225"/>
    <mergeCell ref="B319:C319"/>
    <mergeCell ref="D319:K319"/>
    <mergeCell ref="M289:N289"/>
    <mergeCell ref="B289:C289"/>
    <mergeCell ref="D289:K289"/>
    <mergeCell ref="M290:N290"/>
    <mergeCell ref="R193:V193"/>
    <mergeCell ref="M149:N158"/>
    <mergeCell ref="G163:K163"/>
    <mergeCell ref="D162:F162"/>
    <mergeCell ref="G162:K162"/>
    <mergeCell ref="D163:F163"/>
    <mergeCell ref="G157:K157"/>
    <mergeCell ref="D158:F158"/>
    <mergeCell ref="D179:F179"/>
    <mergeCell ref="G179:K179"/>
    <mergeCell ref="D159:K159"/>
    <mergeCell ref="D182:F182"/>
    <mergeCell ref="G182:K182"/>
    <mergeCell ref="D183:F183"/>
    <mergeCell ref="D166:F166"/>
    <mergeCell ref="G166:K166"/>
    <mergeCell ref="D167:F167"/>
    <mergeCell ref="G167:K167"/>
    <mergeCell ref="N27:N29"/>
    <mergeCell ref="M79:N80"/>
    <mergeCell ref="A45:M46"/>
    <mergeCell ref="M71:N71"/>
    <mergeCell ref="M77:N77"/>
    <mergeCell ref="M78:N78"/>
    <mergeCell ref="D88:K88"/>
    <mergeCell ref="G129:K129"/>
    <mergeCell ref="D130:F130"/>
    <mergeCell ref="G130:K130"/>
    <mergeCell ref="B63:G63"/>
    <mergeCell ref="H63:M63"/>
    <mergeCell ref="D126:F126"/>
    <mergeCell ref="G126:K126"/>
    <mergeCell ref="D121:F121"/>
    <mergeCell ref="D105:F105"/>
    <mergeCell ref="D86:F86"/>
    <mergeCell ref="G86:K86"/>
    <mergeCell ref="D80:K80"/>
    <mergeCell ref="D81:F81"/>
    <mergeCell ref="G81:K81"/>
    <mergeCell ref="D92:F92"/>
    <mergeCell ref="G92:K92"/>
    <mergeCell ref="G98:K98"/>
    <mergeCell ref="M27:M29"/>
    <mergeCell ref="D165:F165"/>
    <mergeCell ref="G165:K165"/>
    <mergeCell ref="G176:K176"/>
    <mergeCell ref="D177:F177"/>
    <mergeCell ref="G177:K177"/>
    <mergeCell ref="D178:F178"/>
    <mergeCell ref="G178:K178"/>
    <mergeCell ref="D180:K180"/>
    <mergeCell ref="M81:N82"/>
    <mergeCell ref="D160:F160"/>
    <mergeCell ref="G168:K168"/>
    <mergeCell ref="D175:K175"/>
    <mergeCell ref="D176:F176"/>
    <mergeCell ref="D173:F173"/>
    <mergeCell ref="G173:K173"/>
    <mergeCell ref="D169:K169"/>
    <mergeCell ref="D174:F174"/>
    <mergeCell ref="M138:N141"/>
    <mergeCell ref="G160:K160"/>
    <mergeCell ref="D168:F168"/>
    <mergeCell ref="D164:K164"/>
    <mergeCell ref="G174:K174"/>
    <mergeCell ref="D85:F85"/>
    <mergeCell ref="G224:K224"/>
    <mergeCell ref="G262:K262"/>
    <mergeCell ref="G260:K260"/>
    <mergeCell ref="D261:F261"/>
    <mergeCell ref="G261:K261"/>
    <mergeCell ref="R216:V216"/>
    <mergeCell ref="R228:V228"/>
    <mergeCell ref="O223:V223"/>
    <mergeCell ref="R210:V210"/>
    <mergeCell ref="O216:Q216"/>
    <mergeCell ref="O217:V217"/>
    <mergeCell ref="O219:Q219"/>
    <mergeCell ref="R222:V222"/>
    <mergeCell ref="R218:V218"/>
    <mergeCell ref="O211:Q211"/>
    <mergeCell ref="R211:V211"/>
    <mergeCell ref="O222:Q222"/>
    <mergeCell ref="G236:K236"/>
    <mergeCell ref="D252:F252"/>
    <mergeCell ref="G252:K252"/>
    <mergeCell ref="D253:F253"/>
    <mergeCell ref="G253:K253"/>
    <mergeCell ref="D243:K243"/>
    <mergeCell ref="D244:F244"/>
    <mergeCell ref="D283:F283"/>
    <mergeCell ref="G283:K283"/>
    <mergeCell ref="O283:Q283"/>
    <mergeCell ref="O225:Q225"/>
    <mergeCell ref="M237:N238"/>
    <mergeCell ref="M239:N239"/>
    <mergeCell ref="O237:V237"/>
    <mergeCell ref="O238:Q238"/>
    <mergeCell ref="R238:V238"/>
    <mergeCell ref="O239:V239"/>
    <mergeCell ref="O231:V231"/>
    <mergeCell ref="O232:Q232"/>
    <mergeCell ref="O235:Q235"/>
    <mergeCell ref="D227:K227"/>
    <mergeCell ref="O234:V234"/>
    <mergeCell ref="D232:F232"/>
    <mergeCell ref="G232:K232"/>
    <mergeCell ref="R232:V232"/>
    <mergeCell ref="O233:Q233"/>
    <mergeCell ref="R233:V233"/>
    <mergeCell ref="R230:V230"/>
    <mergeCell ref="O228:Q228"/>
    <mergeCell ref="R281:V281"/>
    <mergeCell ref="D279:F279"/>
    <mergeCell ref="O290:V290"/>
    <mergeCell ref="B284:C287"/>
    <mergeCell ref="M284:N287"/>
    <mergeCell ref="O284:V284"/>
    <mergeCell ref="O285:Q285"/>
    <mergeCell ref="R285:V285"/>
    <mergeCell ref="D284:K284"/>
    <mergeCell ref="D287:F287"/>
    <mergeCell ref="G287:K287"/>
    <mergeCell ref="O287:Q287"/>
    <mergeCell ref="R287:V287"/>
    <mergeCell ref="D285:F285"/>
    <mergeCell ref="G285:K285"/>
    <mergeCell ref="B288:C288"/>
    <mergeCell ref="D288:K288"/>
    <mergeCell ref="M288:N288"/>
    <mergeCell ref="O288:V288"/>
    <mergeCell ref="D286:F286"/>
    <mergeCell ref="G286:K286"/>
    <mergeCell ref="O286:Q286"/>
    <mergeCell ref="R286:V286"/>
    <mergeCell ref="O289:V289"/>
    <mergeCell ref="B243:C246"/>
    <mergeCell ref="B247:C250"/>
    <mergeCell ref="D247:K247"/>
    <mergeCell ref="D248:F248"/>
    <mergeCell ref="R283:V283"/>
    <mergeCell ref="D277:F277"/>
    <mergeCell ref="G277:K277"/>
    <mergeCell ref="G282:K282"/>
    <mergeCell ref="D282:F282"/>
    <mergeCell ref="O282:Q282"/>
    <mergeCell ref="R282:V282"/>
    <mergeCell ref="M276:N283"/>
    <mergeCell ref="O276:V276"/>
    <mergeCell ref="O277:Q277"/>
    <mergeCell ref="R277:V277"/>
    <mergeCell ref="O278:Q278"/>
    <mergeCell ref="R278:V278"/>
    <mergeCell ref="O279:Q279"/>
    <mergeCell ref="R279:V279"/>
    <mergeCell ref="O280:V280"/>
    <mergeCell ref="B276:C283"/>
    <mergeCell ref="M274:V274"/>
    <mergeCell ref="D278:F278"/>
    <mergeCell ref="G278:K278"/>
    <mergeCell ref="G246:K246"/>
    <mergeCell ref="B270:C271"/>
    <mergeCell ref="D270:K271"/>
    <mergeCell ref="R275:V275"/>
    <mergeCell ref="B274:K274"/>
    <mergeCell ref="B275:C275"/>
    <mergeCell ref="D275:F275"/>
    <mergeCell ref="G275:K275"/>
    <mergeCell ref="M275:N275"/>
    <mergeCell ref="O275:Q275"/>
    <mergeCell ref="B268:C269"/>
    <mergeCell ref="D268:K269"/>
    <mergeCell ref="D260:F260"/>
    <mergeCell ref="B255:C258"/>
    <mergeCell ref="D257:F257"/>
    <mergeCell ref="G257:K257"/>
    <mergeCell ref="D256:F256"/>
    <mergeCell ref="G256:K256"/>
    <mergeCell ref="D258:F258"/>
    <mergeCell ref="G258:K258"/>
    <mergeCell ref="B259:C262"/>
    <mergeCell ref="D259:K259"/>
    <mergeCell ref="D262:F262"/>
    <mergeCell ref="B266:C267"/>
    <mergeCell ref="G265:K265"/>
    <mergeCell ref="D265:F265"/>
    <mergeCell ref="G267:K267"/>
    <mergeCell ref="B263:C265"/>
    <mergeCell ref="D263:K263"/>
    <mergeCell ref="D264:F264"/>
    <mergeCell ref="G264:K264"/>
    <mergeCell ref="D267:F267"/>
    <mergeCell ref="D266:K266"/>
    <mergeCell ref="G248:K248"/>
    <mergeCell ref="D250:F250"/>
    <mergeCell ref="D254:F254"/>
    <mergeCell ref="G254:K254"/>
    <mergeCell ref="D255:K255"/>
    <mergeCell ref="G250:K250"/>
    <mergeCell ref="B251:C254"/>
    <mergeCell ref="D251:K251"/>
    <mergeCell ref="D249:F249"/>
    <mergeCell ref="G249:K249"/>
    <mergeCell ref="O224:Q224"/>
    <mergeCell ref="R224:V224"/>
    <mergeCell ref="O153:Q153"/>
    <mergeCell ref="R153:V153"/>
    <mergeCell ref="O200:Q200"/>
    <mergeCell ref="R200:V200"/>
    <mergeCell ref="O195:Q195"/>
    <mergeCell ref="O191:V191"/>
    <mergeCell ref="O192:Q192"/>
    <mergeCell ref="R192:V192"/>
    <mergeCell ref="O193:Q193"/>
    <mergeCell ref="R181:V181"/>
    <mergeCell ref="O182:Q182"/>
    <mergeCell ref="R182:V182"/>
    <mergeCell ref="R161:V161"/>
    <mergeCell ref="O162:Q162"/>
    <mergeCell ref="R215:V215"/>
    <mergeCell ref="O215:Q215"/>
    <mergeCell ref="O161:Q161"/>
    <mergeCell ref="O207:V207"/>
    <mergeCell ref="O208:Q208"/>
    <mergeCell ref="R208:V208"/>
    <mergeCell ref="O209:Q209"/>
    <mergeCell ref="O196:V196"/>
    <mergeCell ref="B147:K147"/>
    <mergeCell ref="R150:V150"/>
    <mergeCell ref="R152:V152"/>
    <mergeCell ref="R156:V156"/>
    <mergeCell ref="O157:Q157"/>
    <mergeCell ref="R157:V157"/>
    <mergeCell ref="D142:K143"/>
    <mergeCell ref="D149:K149"/>
    <mergeCell ref="D150:F150"/>
    <mergeCell ref="D151:F151"/>
    <mergeCell ref="G151:K151"/>
    <mergeCell ref="D153:F153"/>
    <mergeCell ref="G153:K153"/>
    <mergeCell ref="O152:Q152"/>
    <mergeCell ref="O156:Q156"/>
    <mergeCell ref="B148:C148"/>
    <mergeCell ref="D148:F148"/>
    <mergeCell ref="G148:K148"/>
    <mergeCell ref="B149:C158"/>
    <mergeCell ref="D154:K154"/>
    <mergeCell ref="D155:F155"/>
    <mergeCell ref="G155:K155"/>
    <mergeCell ref="D156:F156"/>
    <mergeCell ref="G156:K156"/>
    <mergeCell ref="O197:Q197"/>
    <mergeCell ref="R197:V197"/>
    <mergeCell ref="O198:Q198"/>
    <mergeCell ref="R198:V198"/>
    <mergeCell ref="O199:Q199"/>
    <mergeCell ref="R199:V199"/>
    <mergeCell ref="R209:V209"/>
    <mergeCell ref="O185:V185"/>
    <mergeCell ref="O187:Q187"/>
    <mergeCell ref="R187:V187"/>
    <mergeCell ref="O188:Q188"/>
    <mergeCell ref="R188:V188"/>
    <mergeCell ref="O189:Q189"/>
    <mergeCell ref="R189:V189"/>
    <mergeCell ref="O201:V201"/>
    <mergeCell ref="O203:Q203"/>
    <mergeCell ref="R203:V203"/>
    <mergeCell ref="O204:Q204"/>
    <mergeCell ref="R204:V204"/>
    <mergeCell ref="O205:Q205"/>
    <mergeCell ref="R205:V205"/>
    <mergeCell ref="O206:Q206"/>
    <mergeCell ref="R206:V206"/>
    <mergeCell ref="R202:V202"/>
    <mergeCell ref="D157:F157"/>
    <mergeCell ref="D152:F152"/>
    <mergeCell ref="G152:K152"/>
    <mergeCell ref="G150:K150"/>
    <mergeCell ref="G158:K158"/>
    <mergeCell ref="O111:Q111"/>
    <mergeCell ref="R111:V111"/>
    <mergeCell ref="O112:Q112"/>
    <mergeCell ref="R112:V112"/>
    <mergeCell ref="O113:Q113"/>
    <mergeCell ref="R117:V117"/>
    <mergeCell ref="D115:F115"/>
    <mergeCell ref="G115:K115"/>
    <mergeCell ref="D116:F116"/>
    <mergeCell ref="G120:K120"/>
    <mergeCell ref="G118:K118"/>
    <mergeCell ref="R120:V120"/>
    <mergeCell ref="G116:K116"/>
    <mergeCell ref="G117:K117"/>
    <mergeCell ref="R125:V125"/>
    <mergeCell ref="D118:F118"/>
    <mergeCell ref="D137:F137"/>
    <mergeCell ref="G137:K137"/>
    <mergeCell ref="O137:Q137"/>
    <mergeCell ref="B142:C143"/>
    <mergeCell ref="B144:C145"/>
    <mergeCell ref="D144:K145"/>
    <mergeCell ref="B106:C118"/>
    <mergeCell ref="R130:V130"/>
    <mergeCell ref="O142:V143"/>
    <mergeCell ref="O144:V145"/>
    <mergeCell ref="M144:N145"/>
    <mergeCell ref="R113:V113"/>
    <mergeCell ref="B132:C137"/>
    <mergeCell ref="B119:C131"/>
    <mergeCell ref="D127:K127"/>
    <mergeCell ref="O127:V127"/>
    <mergeCell ref="D128:F128"/>
    <mergeCell ref="G128:K128"/>
    <mergeCell ref="O128:Q128"/>
    <mergeCell ref="R128:V128"/>
    <mergeCell ref="D114:K114"/>
    <mergeCell ref="O114:V114"/>
    <mergeCell ref="G131:K131"/>
    <mergeCell ref="O115:Q115"/>
    <mergeCell ref="R115:V115"/>
    <mergeCell ref="D117:F117"/>
    <mergeCell ref="O117:Q117"/>
    <mergeCell ref="O99:Q99"/>
    <mergeCell ref="O106:V106"/>
    <mergeCell ref="O107:Q107"/>
    <mergeCell ref="R107:V107"/>
    <mergeCell ref="O108:Q108"/>
    <mergeCell ref="D109:F109"/>
    <mergeCell ref="R99:V99"/>
    <mergeCell ref="O100:Q100"/>
    <mergeCell ref="R100:V100"/>
    <mergeCell ref="R109:V109"/>
    <mergeCell ref="O101:V101"/>
    <mergeCell ref="O102:Q102"/>
    <mergeCell ref="G105:K105"/>
    <mergeCell ref="G109:K109"/>
    <mergeCell ref="D101:K101"/>
    <mergeCell ref="D102:F102"/>
    <mergeCell ref="G102:K102"/>
    <mergeCell ref="D108:F108"/>
    <mergeCell ref="G108:K108"/>
    <mergeCell ref="D107:F107"/>
    <mergeCell ref="O81:V82"/>
    <mergeCell ref="O77:V77"/>
    <mergeCell ref="O78:V78"/>
    <mergeCell ref="O79:V80"/>
    <mergeCell ref="D82:F82"/>
    <mergeCell ref="G82:K82"/>
    <mergeCell ref="D83:F83"/>
    <mergeCell ref="G83:K83"/>
    <mergeCell ref="M73:N73"/>
    <mergeCell ref="O73:V73"/>
    <mergeCell ref="A52:L52"/>
    <mergeCell ref="A53:L53"/>
    <mergeCell ref="G73:K73"/>
    <mergeCell ref="A55:L55"/>
    <mergeCell ref="A56:L56"/>
    <mergeCell ref="G79:K79"/>
    <mergeCell ref="B70:K70"/>
    <mergeCell ref="G77:K77"/>
    <mergeCell ref="D84:K84"/>
    <mergeCell ref="B72:C79"/>
    <mergeCell ref="D77:F77"/>
    <mergeCell ref="D78:F78"/>
    <mergeCell ref="D79:F79"/>
    <mergeCell ref="G78:K78"/>
    <mergeCell ref="B66:V66"/>
    <mergeCell ref="B71:C71"/>
    <mergeCell ref="B68:V68"/>
    <mergeCell ref="B58:G58"/>
    <mergeCell ref="H58:M58"/>
    <mergeCell ref="B59:G59"/>
    <mergeCell ref="H59:M59"/>
    <mergeCell ref="B60:G60"/>
    <mergeCell ref="H60:M60"/>
    <mergeCell ref="B61:G61"/>
    <mergeCell ref="A41:C41"/>
    <mergeCell ref="A42:C42"/>
    <mergeCell ref="D42:G42"/>
    <mergeCell ref="H42:K42"/>
    <mergeCell ref="A49:L49"/>
    <mergeCell ref="A22:F22"/>
    <mergeCell ref="G22:L22"/>
    <mergeCell ref="A40:C40"/>
    <mergeCell ref="A33:C33"/>
    <mergeCell ref="A34:C34"/>
    <mergeCell ref="A36:C36"/>
    <mergeCell ref="A24:F24"/>
    <mergeCell ref="G24:L24"/>
    <mergeCell ref="A25:F25"/>
    <mergeCell ref="G25:L25"/>
    <mergeCell ref="D27:K27"/>
    <mergeCell ref="L27:L29"/>
    <mergeCell ref="K28:K29"/>
    <mergeCell ref="D40:G40"/>
    <mergeCell ref="C6:E6"/>
    <mergeCell ref="A48:L48"/>
    <mergeCell ref="A51:L51"/>
    <mergeCell ref="A37:C37"/>
    <mergeCell ref="A38:C38"/>
    <mergeCell ref="D38:G38"/>
    <mergeCell ref="H38:K38"/>
    <mergeCell ref="A39:C39"/>
    <mergeCell ref="D39:G39"/>
    <mergeCell ref="H39:K39"/>
    <mergeCell ref="A30:C30"/>
    <mergeCell ref="A32:C32"/>
    <mergeCell ref="J6:L6"/>
    <mergeCell ref="C8:L8"/>
    <mergeCell ref="C10:L10"/>
    <mergeCell ref="A12:A14"/>
    <mergeCell ref="C12:F12"/>
    <mergeCell ref="K12:L12"/>
    <mergeCell ref="K14:L14"/>
    <mergeCell ref="K16:L16"/>
    <mergeCell ref="A18:F18"/>
    <mergeCell ref="A19:F19"/>
    <mergeCell ref="A21:F21"/>
    <mergeCell ref="G21:L21"/>
    <mergeCell ref="G85:K85"/>
    <mergeCell ref="D97:K97"/>
    <mergeCell ref="O91:Q91"/>
    <mergeCell ref="R91:V91"/>
    <mergeCell ref="D87:F87"/>
    <mergeCell ref="R108:V108"/>
    <mergeCell ref="O109:Q109"/>
    <mergeCell ref="O74:V74"/>
    <mergeCell ref="M74:N74"/>
    <mergeCell ref="D74:F74"/>
    <mergeCell ref="G74:K74"/>
    <mergeCell ref="O83:Q83"/>
    <mergeCell ref="R83:V83"/>
    <mergeCell ref="O85:Q85"/>
    <mergeCell ref="M106:N113"/>
    <mergeCell ref="R85:V85"/>
    <mergeCell ref="R96:V96"/>
    <mergeCell ref="G99:K99"/>
    <mergeCell ref="O86:Q86"/>
    <mergeCell ref="O94:Q94"/>
    <mergeCell ref="G107:K107"/>
    <mergeCell ref="O110:V110"/>
    <mergeCell ref="R86:V86"/>
    <mergeCell ref="O84:V84"/>
    <mergeCell ref="O72:V72"/>
    <mergeCell ref="M72:N72"/>
    <mergeCell ref="O76:V76"/>
    <mergeCell ref="D72:K72"/>
    <mergeCell ref="M75:N75"/>
    <mergeCell ref="M76:N76"/>
    <mergeCell ref="O75:V75"/>
    <mergeCell ref="D75:F75"/>
    <mergeCell ref="G75:K75"/>
    <mergeCell ref="D73:F73"/>
    <mergeCell ref="D76:K76"/>
    <mergeCell ref="H61:M61"/>
    <mergeCell ref="B62:G62"/>
    <mergeCell ref="H62:M62"/>
    <mergeCell ref="O71:Q71"/>
    <mergeCell ref="R71:V71"/>
    <mergeCell ref="M70:V70"/>
    <mergeCell ref="B64:G64"/>
    <mergeCell ref="H64:M64"/>
    <mergeCell ref="D71:F71"/>
    <mergeCell ref="G71:K71"/>
    <mergeCell ref="B93:C105"/>
    <mergeCell ref="R102:V102"/>
    <mergeCell ref="D103:F103"/>
    <mergeCell ref="G103:K103"/>
    <mergeCell ref="D104:F104"/>
    <mergeCell ref="G104:K104"/>
    <mergeCell ref="O104:Q104"/>
    <mergeCell ref="R104:V104"/>
    <mergeCell ref="D93:K93"/>
    <mergeCell ref="D94:F94"/>
    <mergeCell ref="G94:K94"/>
    <mergeCell ref="D95:F95"/>
    <mergeCell ref="G95:K95"/>
    <mergeCell ref="D100:F100"/>
    <mergeCell ref="G100:K100"/>
    <mergeCell ref="O96:Q96"/>
    <mergeCell ref="R94:V94"/>
    <mergeCell ref="D99:F99"/>
    <mergeCell ref="D96:F96"/>
    <mergeCell ref="G96:K96"/>
    <mergeCell ref="O93:V93"/>
    <mergeCell ref="O98:Q98"/>
    <mergeCell ref="R98:V98"/>
    <mergeCell ref="D98:F98"/>
    <mergeCell ref="B138:C141"/>
    <mergeCell ref="D132:K132"/>
    <mergeCell ref="M132:N137"/>
    <mergeCell ref="O132:V132"/>
    <mergeCell ref="D133:F133"/>
    <mergeCell ref="G133:K133"/>
    <mergeCell ref="O133:Q133"/>
    <mergeCell ref="R133:V133"/>
    <mergeCell ref="D134:F134"/>
    <mergeCell ref="G134:K134"/>
    <mergeCell ref="O134:Q134"/>
    <mergeCell ref="R134:V134"/>
    <mergeCell ref="D135:K135"/>
    <mergeCell ref="O135:V135"/>
    <mergeCell ref="D136:F136"/>
    <mergeCell ref="G136:K136"/>
    <mergeCell ref="O136:Q136"/>
    <mergeCell ref="R136:V136"/>
    <mergeCell ref="O140:V140"/>
    <mergeCell ref="D138:K138"/>
    <mergeCell ref="O138:V138"/>
    <mergeCell ref="D139:F139"/>
    <mergeCell ref="G139:K139"/>
    <mergeCell ref="O139:Q139"/>
    <mergeCell ref="A50:L50"/>
    <mergeCell ref="R137:V137"/>
    <mergeCell ref="R121:V121"/>
    <mergeCell ref="M119:N126"/>
    <mergeCell ref="R126:V126"/>
    <mergeCell ref="R122:V122"/>
    <mergeCell ref="G122:K122"/>
    <mergeCell ref="G125:K125"/>
    <mergeCell ref="R124:V124"/>
    <mergeCell ref="G124:K124"/>
    <mergeCell ref="O119:V119"/>
    <mergeCell ref="G121:K121"/>
    <mergeCell ref="D123:K123"/>
    <mergeCell ref="D122:F122"/>
    <mergeCell ref="D119:K119"/>
    <mergeCell ref="D120:F120"/>
    <mergeCell ref="D124:F124"/>
    <mergeCell ref="O125:Q125"/>
    <mergeCell ref="O122:Q122"/>
    <mergeCell ref="O121:Q121"/>
    <mergeCell ref="D131:F131"/>
    <mergeCell ref="O130:Q130"/>
    <mergeCell ref="D125:F125"/>
    <mergeCell ref="O126:Q126"/>
  </mergeCells>
  <dataValidations count="15">
    <dataValidation type="whole" allowBlank="1" showInputMessage="1" showErrorMessage="1" errorTitle="Eingabefehler" error="Anzahl BET +  Mastektomie kann nicht größer sein als Anzahl Primärfälle." sqref="M37 D37:K37 M35 D35:K35" xr:uid="{00000000-0002-0000-0800-000000000000}">
      <formula1>0</formula1>
      <formula2>#REF!</formula2>
    </dataValidation>
    <dataValidation type="whole" allowBlank="1" showInputMessage="1" showErrorMessage="1" errorTitle="Eingabefehler" error="Ganze Zahl zwischen 0 und 5000 eingeben." sqref="M39:M40 D39:K40" xr:uid="{00000000-0002-0000-0800-000001000000}">
      <formula1>0</formula1>
      <formula2>5000</formula2>
    </dataValidation>
    <dataValidation allowBlank="1" showInputMessage="1" showErrorMessage="1" errorTitle="Eingabefehler" error="Anzahl BET +  Mastektomie kann nicht größer sein als Anzahl Primärfälle." sqref="A38:C40 D38:K38 M38" xr:uid="{00000000-0002-0000-0800-000002000000}"/>
    <dataValidation type="list" showInputMessage="1" showErrorMessage="1" errorTitle="Hinweis" error="Auswahl treffen über Dropdown-Liste." sqref="G22" xr:uid="{00000000-0002-0000-08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800-000004000000}"/>
    <dataValidation operator="greaterThan" allowBlank="1" showInputMessage="1" showErrorMessage="1" sqref="L30 L32:L37" xr:uid="{00000000-0002-0000-0800-000005000000}"/>
    <dataValidation type="date" allowBlank="1" showInputMessage="1" showErrorMessage="1" errorTitle="Eingabefehler" error="Format: dd.mm.jjjj_x000a__x000a_Zeitraum zwischen 01.01.2013 - 01.01.2015 angeben." sqref="K12:L12" xr:uid="{00000000-0002-0000-0800-000006000000}">
      <formula1>41275</formula1>
      <formula2>42005</formula2>
    </dataValidation>
    <dataValidation type="textLength" allowBlank="1" showInputMessage="1" showErrorMessage="1" errorTitle="Eingabefehler" error="Nur Texteingabe bis 100 Zeichen möglich." prompt="Name, Vorname" sqref="C12" xr:uid="{00000000-0002-0000-0800-000007000000}">
      <formula1>0</formula1>
      <formula2>100</formula2>
    </dataValidation>
    <dataValidation type="list" showInputMessage="1" showErrorMessage="1" errorTitle="Hinweis" error="Auswahl treffen über Dropdown-Liste." sqref="C6" xr:uid="{00000000-0002-0000-0800-000008000000}">
      <formula1>Zentrum1</formula1>
    </dataValidation>
    <dataValidation type="list" allowBlank="1" showInputMessage="1" showErrorMessage="1" errorTitle="Hinweis" error="Auswahl treffen über Dropdown-Liste." sqref="I19:L19" xr:uid="{00000000-0002-0000-08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800-00000A000000}">
      <formula1>2010</formula1>
      <formula2>2012</formula2>
    </dataValidation>
    <dataValidation type="list" showInputMessage="1" showErrorMessage="1" errorTitle="Hinweis" error="Zuerst Reg.-Nr auswählen, dann das jeweilig zugehörige Krebsregister." sqref="A22" xr:uid="{00000000-0002-0000-0800-00000B000000}">
      <formula1>myItem</formula1>
    </dataValidation>
    <dataValidation type="list" showInputMessage="1" showErrorMessage="1" errorTitle="Hinweis" error="Auswahl treffen über Dropdown-Liste." sqref="A25" xr:uid="{00000000-0002-0000-0800-00000C000000}">
      <formula1>Tumordokumentation</formula1>
    </dataValidation>
    <dataValidation allowBlank="1" showInputMessage="1" showErrorMessage="1" errorTitle="Eingabefehler" sqref="K14" xr:uid="{00000000-0002-0000-0800-00000D000000}"/>
    <dataValidation type="whole" allowBlank="1" showInputMessage="1" showErrorMessage="1" errorTitle="Eingabefehler" error="1. Ganze Zahl zwischen 0 und 5000 eingeben._x000a_2. Kann nicht kleiner sein als operierte Primärfälle" sqref="M30 D30:K30" xr:uid="{00000000-0002-0000-0800-00000E000000}">
      <formula1>SUM(D33:D34)</formula1>
      <formula2>5000</formula2>
    </dataValidation>
  </dataValidations>
  <hyperlinks>
    <hyperlink ref="C3:D3" location="Inhaltsverzeichnis!A1" display="zurück zum Inhaltsverzeichnis" xr:uid="{00000000-0004-0000-08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2" formula="1"/>
  </ignoredErrors>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12</vt:i4>
      </vt:variant>
    </vt:vector>
  </HeadingPairs>
  <TitlesOfParts>
    <vt:vector size="64" baseType="lpstr">
      <vt:lpstr>Inhaltsverzeichnis</vt:lpstr>
      <vt:lpstr>Inhaltsverzeichnis_alt</vt:lpstr>
      <vt:lpstr>Datenfelder-XML</vt:lpstr>
      <vt:lpstr>Datenfelder-XML_alt</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KB-10b (Psychoonko.)</vt:lpstr>
      <vt:lpstr>KB-11 (Sozialdienst)</vt:lpstr>
      <vt:lpstr>KB-11b (Sozialdienst)</vt:lpstr>
      <vt:lpstr>KB-12 (Studien)</vt:lpstr>
      <vt:lpstr>KB-12b (Studien)</vt:lpstr>
      <vt:lpstr>KB-13 (histo. Sich.)</vt:lpstr>
      <vt:lpstr>KB-14a (Primärfälle)</vt:lpstr>
      <vt:lpstr>KB-14b (Rez. | Metas.)</vt:lpstr>
      <vt:lpstr>KB-15 (Anzahl Eingriffe R0)</vt:lpstr>
      <vt:lpstr>KB-16 (BET bei pT1)</vt:lpstr>
      <vt:lpstr>KB-17 (Mastektomien)</vt:lpstr>
      <vt:lpstr>KB-18 (LK-Entf.)</vt:lpstr>
      <vt:lpstr>KB-19 (Nodalstatus)</vt:lpstr>
      <vt:lpstr>KB-20a (SLNE)</vt:lpstr>
      <vt:lpstr>KB-20b (SLNE)</vt:lpstr>
      <vt:lpstr>KB-21 (Drahtmark.)</vt:lpstr>
      <vt:lpstr>KB-21b (Drahtmark.)</vt:lpstr>
      <vt:lpstr>KB-22 (Revisionsop.)</vt:lpstr>
      <vt:lpstr>KB-24 (Rekonstruktion)</vt:lpstr>
      <vt:lpstr>KB-25 (Resektionsr.)</vt:lpstr>
      <vt:lpstr>KB-26 (Krebsregister)</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'Datenfelder-XML_alt'!Druckbereich</vt:lpstr>
      <vt:lpstr>EQ_Ausprägungen!Druckbereich</vt:lpstr>
      <vt:lpstr>EQ_Basisdaten!Druckbereich</vt:lpstr>
      <vt:lpstr>Gesamtbetracht.!Druckbereich</vt:lpstr>
      <vt:lpstr>KB_Basisdaten!Druckbereich</vt:lpstr>
      <vt:lpstr>Strukturval.!Druckbereich</vt:lpstr>
      <vt:lpstr>'Datenfelder-XML'!Drucktitel</vt:lpstr>
      <vt:lpstr>'Datenfelder-XML_alt'!Drucktitel</vt:lpstr>
      <vt:lpstr>Inhaltsverzeichnis!Drucktitel</vt:lpstr>
      <vt:lpstr>Inhaltsverzeichnis_alt!Drucktitel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L.Pauler</cp:lastModifiedBy>
  <cp:lastPrinted>2015-01-09T11:44:04Z</cp:lastPrinted>
  <dcterms:created xsi:type="dcterms:W3CDTF">2011-09-13T08:22:06Z</dcterms:created>
  <dcterms:modified xsi:type="dcterms:W3CDTF">2022-11-23T10:40:59Z</dcterms:modified>
</cp:coreProperties>
</file>